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dei\Desktop\Raquel Teletrabalho\"/>
    </mc:Choice>
  </mc:AlternateContent>
  <bookViews>
    <workbookView xWindow="0" yWindow="0" windowWidth="23040" windowHeight="9192" activeTab="2"/>
  </bookViews>
  <sheets>
    <sheet name="2018" sheetId="4" r:id="rId1"/>
    <sheet name="2019" sheetId="1" r:id="rId2"/>
    <sheet name="2020" sheetId="2" r:id="rId3"/>
    <sheet name="dispensa 2020" sheetId="3" r:id="rId4"/>
  </sheets>
  <calcPr calcId="162913"/>
</workbook>
</file>

<file path=xl/calcChain.xml><?xml version="1.0" encoding="utf-8"?>
<calcChain xmlns="http://schemas.openxmlformats.org/spreadsheetml/2006/main">
  <c r="E71" i="4" l="1"/>
  <c r="E63" i="4"/>
  <c r="E133" i="2" l="1"/>
  <c r="D133" i="2"/>
  <c r="R14" i="3" l="1"/>
  <c r="S14" i="3" s="1"/>
  <c r="R2" i="3"/>
  <c r="S2" i="3" s="1"/>
  <c r="E35" i="2" l="1"/>
  <c r="D35" i="2"/>
  <c r="E86" i="2"/>
  <c r="D86" i="2"/>
  <c r="D26" i="2"/>
  <c r="E16" i="2"/>
  <c r="D16" i="2"/>
  <c r="E10" i="2"/>
  <c r="D10" i="2"/>
  <c r="D7" i="2" l="1"/>
  <c r="D6" i="2"/>
  <c r="D5" i="2"/>
</calcChain>
</file>

<file path=xl/sharedStrings.xml><?xml version="1.0" encoding="utf-8"?>
<sst xmlns="http://schemas.openxmlformats.org/spreadsheetml/2006/main" count="1754" uniqueCount="1013">
  <si>
    <t>Pregão</t>
  </si>
  <si>
    <t>Nº do Processo</t>
  </si>
  <si>
    <t>Objeto</t>
  </si>
  <si>
    <t xml:space="preserve">Valor Estimado R$ </t>
  </si>
  <si>
    <t>Valor Licitado(R$)</t>
  </si>
  <si>
    <t>DODF edital</t>
  </si>
  <si>
    <t>empresa vencedora do certame</t>
  </si>
  <si>
    <t>CNPJ do vencedor</t>
  </si>
  <si>
    <t>DODF do resultado da licitação</t>
  </si>
  <si>
    <t>Exclusivo ME/EPP</t>
  </si>
  <si>
    <t>001/2019</t>
  </si>
  <si>
    <t>00063-00001524/2018-57</t>
  </si>
  <si>
    <t>Contratação de empresa especializada para fornecimento de insumos para realização de coleta de Sangue Total e processamento de hemocomponentes, com locação de equipamentos. (CI)</t>
  </si>
  <si>
    <t>DODF Nº 36, 20/02/2019</t>
  </si>
  <si>
    <t>FRESENIUS HEMOCARE BRASIL LTDA</t>
  </si>
  <si>
    <t>49.601.107/0001-84</t>
  </si>
  <si>
    <t>DODF Nº 102, 31/05/2019</t>
  </si>
  <si>
    <t>BOLSA PARA ARMAZENAMENTO DE CONCENTRADO DE PLAQUETAS COM FILTRO ACOPLADO PARA FILTRAÇÃO DE CONCENTRADO DE PLAQUETAS</t>
  </si>
  <si>
    <t>N</t>
  </si>
  <si>
    <t>BOLSA TRIPLA PARA COLETA DE SANGUE CPD/SAG-M (PLAQUETAS 5 DIAS)</t>
  </si>
  <si>
    <t>BOLSA QUÁDRUPLA CPD/SAG-M TOP AND BOTTOM (TAB) COM FILTRO ACOPLADO PARA FILTRAÇÃO DE CONCENTRADO DE HEMÁCIAS</t>
  </si>
  <si>
    <t>EXTRATOR AUTOMÁTICO</t>
  </si>
  <si>
    <t>HOMOGENEIZADOR AUTOMÁTICO DE BOLSAS DE SANGUE</t>
  </si>
  <si>
    <t>002/2019</t>
  </si>
  <si>
    <t>00063-00002342/2018-01</t>
  </si>
  <si>
    <t>Registro de preços para eventual aquisição de conjuntos para realização de exames sorológicos
complementares (confirmatórios).</t>
  </si>
  <si>
    <t>DODF Nº 40, 26/02/2019</t>
  </si>
  <si>
    <t>DODF Nº 72, 16/04/2019</t>
  </si>
  <si>
    <t>Conjunto para Teste Complementar de HIV 1 e 2, metodologia Imunoblot ou Western Blot, utilizando antígeno obtido por recombinação genética e peptídeo sintético ou nativo.</t>
  </si>
  <si>
    <t>IMAGEX MATERIAL HOSPITALAR E DIAGNOSTICOS EIRELI</t>
  </si>
  <si>
    <t>19.723.754/0001-06</t>
  </si>
  <si>
    <t>Conjunto para Teste Complementar de HTLV I e II, metodologia Imunoblot ou Western Blot, utilizando antígeno obtido por recombinação genética e peptídeo sintético ou nativo.</t>
  </si>
  <si>
    <t>Conjunto para Teste Complementar de HCV, metodologia Imunoblot ou Western Blot, utilizando antígeno obtido por recombinação genética e peptídeo sintético ou nativo.</t>
  </si>
  <si>
    <t>PMH PRODUTOS MEDICOS HOSPITALARES LTDA</t>
  </si>
  <si>
    <t>00.740.696/0001-92</t>
  </si>
  <si>
    <t>Conjunto para Teste Complementar de Sífilis, metodologia VDRL ou RPR, utilizando anticorpos não treponêmicos, sem inativação das amostras (soro ou plasma), pronto para uso e sem necessidade de diluição para evitar o efeito prózona.</t>
  </si>
  <si>
    <t>Conjunto para Teste Complementar de Chagas, metodologia Hemaglutinação, utilizando antígeno obtido por recombinação genética e peptídeo sintético ou nativo.</t>
  </si>
  <si>
    <t>003/2019</t>
  </si>
  <si>
    <t>00063-00002531/2018-76</t>
  </si>
  <si>
    <t>Aquisição de reagentes laboratoriais para realização de ensaios para avaliação da função
plaquetária.</t>
  </si>
  <si>
    <t>DODF Nº 46, 11/03/2019</t>
  </si>
  <si>
    <t>Conjunto completo de Adenosina Difosfato – ADP</t>
  </si>
  <si>
    <t>BIOMEDICA EQUIPAMENTOS E SUPRIMENTOS HOSPITALARES LTDA</t>
  </si>
  <si>
    <t>01.299.509/0001-40</t>
  </si>
  <si>
    <t>Conjunto completo de Epinefrina (Adrenalina)</t>
  </si>
  <si>
    <t>Conjunto completo de Colágeno </t>
  </si>
  <si>
    <t>Conjunto completo de Ácido Araquidônico</t>
  </si>
  <si>
    <t>NL COMERCIO EXTERIOR LTDA</t>
  </si>
  <si>
    <r>
      <t>52.541.273/0001-47</t>
    </r>
    <r>
      <rPr>
        <sz val="8"/>
        <color rgb="FF000000"/>
        <rFont val="Calibri"/>
        <family val="2"/>
        <scheme val="minor"/>
      </rPr>
      <t> </t>
    </r>
  </si>
  <si>
    <t>Conjunto completo de Ristocetina </t>
  </si>
  <si>
    <t>Conjunto completo de Luciferina Luciferase</t>
  </si>
  <si>
    <t>004/2019</t>
  </si>
  <si>
    <t>00063-00000820/2018-31</t>
  </si>
  <si>
    <t>Contratação de empresa especializada para fornecimento de insumos para realização de exames imunohematológicos através da técnica em gel aglutinação, com disponibilização de equipamentos em regime de comodato, na Fundação Hemocentro de Brasília e nas Agências Transfusionais da Secretaria de Estado de Saúde do Distrito Federal – SES/DF.</t>
  </si>
  <si>
    <t>DODF Nº 47, 12/03/2019</t>
  </si>
  <si>
    <t>GRIFOLS BRASIL LTDA</t>
  </si>
  <si>
    <t>02.513.899/0001-71</t>
  </si>
  <si>
    <t>DODF Nº 70, 12/04/2019</t>
  </si>
  <si>
    <r>
      <t>Cartão para técnica de </t>
    </r>
    <r>
      <rPr>
        <b/>
        <i/>
        <sz val="8"/>
        <color rgb="FF000000"/>
        <rFont val="Times New Roman"/>
        <family val="1"/>
      </rPr>
      <t>Coombs</t>
    </r>
  </si>
  <si>
    <t>Cartão para fenotipagem ABO/RH e prova reversa</t>
  </si>
  <si>
    <r>
      <t>Cartão para fenotipagem ABO/RH e técnica de </t>
    </r>
    <r>
      <rPr>
        <b/>
        <i/>
        <sz val="8"/>
        <color rgb="FF000000"/>
        <rFont val="Times New Roman"/>
        <family val="1"/>
      </rPr>
      <t>Coombs</t>
    </r>
  </si>
  <si>
    <t>Cartão para retipagem de bolsa (reclassificação)</t>
  </si>
  <si>
    <t>Conjunto de suspensão de hemácias para pesquisa de anticorpo irregular - hemácias teste I e II</t>
  </si>
  <si>
    <t>Conjunto de suspensão de hemácias para prova ABO reversa - hemácias teste A1 e B</t>
  </si>
  <si>
    <t>Solução diluente de baixa força iônica</t>
  </si>
  <si>
    <t>Ponteira plástica</t>
  </si>
  <si>
    <t>Cartão de fenotipagem em gel aglutinação com anticorpos monoclonais para os antígenos C (maiúsculo); c (minúsculo); E (maiúsculo); e (minúsculo); Kell (com ou sem Cw)</t>
  </si>
  <si>
    <t>Cartão de determinação de grupo sangüíneo ABO/RH(D) em gel aglutinação, 6 a 8 microtubos por cartão, contendo no mínimo soros Anti-A, Anti-B, 02 Anti-D monoclonais, controle</t>
  </si>
  <si>
    <r>
      <t>Cartão neutro</t>
    </r>
    <r>
      <rPr>
        <sz val="8"/>
        <color rgb="FF000000"/>
        <rFont val="Times New Roman"/>
        <family val="1"/>
      </rPr>
      <t> em gel aglutinação</t>
    </r>
  </si>
  <si>
    <t>Painel de hemácias em meio de baixa força iônica para identificação de anticorpos anti-eritrocitários, método de gel aglutinação, com no mínimo 11 células</t>
  </si>
  <si>
    <t>Painel de hemácias tratadas por enzimas proteolíticas</t>
  </si>
  <si>
    <t>Conjunto para triagem de anticorpos anti-eritrocitários</t>
  </si>
  <si>
    <t>Cartão para realização de Coombs Direto monoespecífico</t>
  </si>
  <si>
    <t>Cartão de fenotipagem: P1, Lea, Lua, Lub, Ctl</t>
  </si>
  <si>
    <t>Cartão de fenotipagem: K, Kpa, Kpb, Jka, Jkb, Ctl</t>
  </si>
  <si>
    <t>Cartão de fenotipagem: M, N, S, s, Fya, Fyb</t>
  </si>
  <si>
    <t>005/2019</t>
  </si>
  <si>
    <t>00063-00002812/2018-29</t>
  </si>
  <si>
    <t>Aquisição de longarinas com assentos e base fixa.</t>
  </si>
  <si>
    <t>ANULADO</t>
  </si>
  <si>
    <t>Longarina de 3 (três) assentos e base fixa , com base fixa em formato de "Y" em aço cromado com quatro sapatas, com encosto e assento com estrutura em aço e estofamento coberto por duas peças de espuma de poliuretano semirrígido, com comprimento aproximado de 180 cm</t>
  </si>
  <si>
    <t>S</t>
  </si>
  <si>
    <t>Longarina de 4 (quatro) assentos e base fixa , com base fixa em formato de "Y" em aço cromado com quatro sapatas, com encosto e assento com estrutura em aço e estofamento coberto por duas peças de espuma de poliuretano semirrígido, com comprimento aproximado de 236 cm</t>
  </si>
  <si>
    <t>Longarina de 2  (dois) assentos e base fixa , com base fixa em formato de "Y" em aço cromado com quatro sapatas, com encosto e assento com estrutura em aço e estofamento coberto por duas peças de espuma de poliuretano semirrígido, com comprimento aproximado de 123 cm</t>
  </si>
  <si>
    <t>006/2019</t>
  </si>
  <si>
    <t xml:space="preserve"> 00063-00001395/2018-05</t>
  </si>
  <si>
    <t xml:space="preserve">Registro de preços para eventual aquisição de JALECOS </t>
  </si>
  <si>
    <t>DODF Nº 61, 01/04/2019</t>
  </si>
  <si>
    <t>DODF Nº 104, 04/06/2019</t>
  </si>
  <si>
    <t>Jaleco longo modelo feminino tipo hospitalar, tamanho “PP”</t>
  </si>
  <si>
    <t>N. S. KARYDI</t>
  </si>
  <si>
    <t>24.728.467/0001-10</t>
  </si>
  <si>
    <t>Jaleco longo modelo feminino tipo hospitalar, tamanho “P”</t>
  </si>
  <si>
    <t>CAMILA CRISTINA PEREIRA BARTOLINI</t>
  </si>
  <si>
    <t>11.250.876/0001-02</t>
  </si>
  <si>
    <t>Jaleco longo modelo feminino tipo hospitalar, tamanho “M”</t>
  </si>
  <si>
    <t>Jaleco longo modelo feminino tipo hospitalar, tamanho “G”</t>
  </si>
  <si>
    <t>Jaleco longo modelo feminino tipo hospitalar, tamanho “GG”</t>
  </si>
  <si>
    <t>Jaleco longo modelo feminino tipo hospitalar, tamanho “EG”</t>
  </si>
  <si>
    <t>Jaleco longo modelo masculino tipo hospitalar, tamanho “P”</t>
  </si>
  <si>
    <t>Jaleco longo modelo masculino tipo hospitalar, tamanho “M”</t>
  </si>
  <si>
    <t>Jaleco longo modelo masculino tipo hospitalar, tamanho “G”</t>
  </si>
  <si>
    <t>Jaleco longo modelo masculino tipo hospitalar, tamanho “GG”</t>
  </si>
  <si>
    <t>007/2019</t>
  </si>
  <si>
    <t xml:space="preserve"> 00063-00002563/2018-71</t>
  </si>
  <si>
    <t>Aquisição de materiais técnicos</t>
  </si>
  <si>
    <t>DODF Nº62, 02/04/2019</t>
  </si>
  <si>
    <r>
      <t>JALECO DESCARTÁVEL</t>
    </r>
    <r>
      <rPr>
        <sz val="8"/>
        <color rgb="FF000000"/>
        <rFont val="Calibri"/>
        <family val="2"/>
        <scheme val="minor"/>
      </rPr>
      <t> - em falso tecido (TNT polipropileno)</t>
    </r>
  </si>
  <si>
    <t>PROTECTOR INDUSTRIA E COMERCIO DE PRODUTOS MEDICO HOSPI</t>
  </si>
  <si>
    <r>
      <t>18.466.544/0001-09</t>
    </r>
    <r>
      <rPr>
        <sz val="8"/>
        <color rgb="FF000000"/>
        <rFont val="Calibri"/>
        <family val="2"/>
        <scheme val="minor"/>
      </rPr>
      <t> </t>
    </r>
  </si>
  <si>
    <r>
      <t>Microcurativo descartável</t>
    </r>
    <r>
      <rPr>
        <sz val="8"/>
        <color rgb="FF000000"/>
        <rFont val="Calibri"/>
        <family val="2"/>
        <scheme val="minor"/>
      </rPr>
      <t> com bandagem anti-séptica adesiva</t>
    </r>
  </si>
  <si>
    <t>BIOPLASMA PRODUTOS PARA LABORATORIO E CORRELATOS LTDA</t>
  </si>
  <si>
    <t>04.086.552/0001-15</t>
  </si>
  <si>
    <t>AGULHA 25 X 8</t>
  </si>
  <si>
    <t>Solução aquosa de hipoclorito de sódio</t>
  </si>
  <si>
    <r>
      <t>PONTEIRA 20 µl COM FILTRO</t>
    </r>
    <r>
      <rPr>
        <sz val="8"/>
        <color rgb="FF000000"/>
        <rFont val="Calibri"/>
        <family val="2"/>
        <scheme val="minor"/>
      </rPr>
      <t> - ponteira para micropipeta</t>
    </r>
  </si>
  <si>
    <r>
      <t>ESPARADRAPO CIRÚRGICO 10 CM x 4,5 M</t>
    </r>
    <r>
      <rPr>
        <sz val="8"/>
        <color rgb="FF000000"/>
        <rFont val="Calibri"/>
        <family val="2"/>
        <scheme val="minor"/>
      </rPr>
      <t> – 100% em algodão</t>
    </r>
  </si>
  <si>
    <t>SERINGA 60 mL LUER LOCK</t>
  </si>
  <si>
    <t>EQUIPO PARA INFUSÃO DE SANGUE COM CONTROLE DE FLUXO E CÂMARA GRADUADA EM ML COM CAPACIDADE DE 150 ML</t>
  </si>
  <si>
    <t>008/2019</t>
  </si>
  <si>
    <t xml:space="preserve"> 00063-00002420/2018-60</t>
  </si>
  <si>
    <t>Aquisição de equipamentos para utilização na pesquisa de genotipagem eritrocitária de pacientes atendidos pelo Laboratório de Imunohematologia de Pacientes da FHB .</t>
  </si>
  <si>
    <t>DODF Nº63, 03/04/2019</t>
  </si>
  <si>
    <t>LIFE TECHNOLOGIES BRASIL COMERCIO E INDUSTRIA DE PRODUT</t>
  </si>
  <si>
    <t>63.067.904/0006-69</t>
  </si>
  <si>
    <t>DODF Nº94, 21/05/2019</t>
  </si>
  <si>
    <t>Espectrofotômetro UV-Vis para micro-volumes</t>
  </si>
  <si>
    <t>Termociclador automático para PCR em Tempo Real</t>
  </si>
  <si>
    <t>009/2019</t>
  </si>
  <si>
    <t xml:space="preserve"> 00063-00001250/2019-87</t>
  </si>
  <si>
    <t>Contratação de empresa especializada para fornecimento de insumos para realização de exames imuno-hematológicos através da técnica em gel aglutinação, com disponibilização de equipamentos em regime de comodato.</t>
  </si>
  <si>
    <t>DODF Nº66, 08/04/2019</t>
  </si>
  <si>
    <t>DIAMED LATINO AMERICA S.A</t>
  </si>
  <si>
    <t>71.015.853/0001-45</t>
  </si>
  <si>
    <t>DODF Nº91, 16/05/2019</t>
  </si>
  <si>
    <t>Cartão de fenotipagem em gel aglutinação para os antígenos: P1, Lea, Leb, Lua, Lub e controle, com os anti-soros específicos</t>
  </si>
  <si>
    <t>Cartão de fenotipagem em gel aglutinação para os antígenos: k, Kpa, Kpb, Jka, Jkb e controle, com os anti-soros específicos</t>
  </si>
  <si>
    <t>Cartão de fenotipagem em gel aglutinação para os antígenos: M, N, S, s, Fya, Fyb e controle, com os anti-soros específicos</t>
  </si>
  <si>
    <t>010/2019</t>
  </si>
  <si>
    <t xml:space="preserve"> 00063-00003966/2018-38</t>
  </si>
  <si>
    <t>ETIQUETAS HEMO LTDA</t>
  </si>
  <si>
    <t>15.284.881/0001-97</t>
  </si>
  <si>
    <t>DODF Nº 91, 16/05/2019</t>
  </si>
  <si>
    <t>ETIQUETA ADESIVA</t>
  </si>
  <si>
    <t>011/2019</t>
  </si>
  <si>
    <t>00063-00003298/2018-49</t>
  </si>
  <si>
    <t>DODF Nº 80, 30/04/2019</t>
  </si>
  <si>
    <t>DODF Nº 108, 10/06/2019</t>
  </si>
  <si>
    <t>ABRAÇADEIRA </t>
  </si>
  <si>
    <t>WZ UNIAO AUTOMACAO E ELETRICA EIRELI</t>
  </si>
  <si>
    <t>08.772.301/0001-45</t>
  </si>
  <si>
    <t>CLOREXIDINA ALCOÓLICA 0,5%</t>
  </si>
  <si>
    <t>CLORETO DE SÓDIO 500 ML BOLSA FLEXÍVEL</t>
  </si>
  <si>
    <t>Kit cirúrgico estéril, composto por 05 compressas cirúrgicas em algodão e 03 campos confeccionados em não tecido 100% polipropileno</t>
  </si>
  <si>
    <t>LANCETA 21 G DESCARTÁVEL</t>
  </si>
  <si>
    <t>ASTRA CIENTIFICA EIRELI</t>
  </si>
  <si>
    <t>05.431.736/0001-38</t>
  </si>
  <si>
    <t>SAPATILHA DESCARTÁVEL - em falso tecido (TNT polipropileno)</t>
  </si>
  <si>
    <t>N3 DISTRIBUICAO DE SUPRIMENTOS LTDA</t>
  </si>
  <si>
    <t>19.408.662/0001-23</t>
  </si>
  <si>
    <t>SERINGA 5 mL</t>
  </si>
  <si>
    <t>SERINGA 10 mL</t>
  </si>
  <si>
    <t>PHLIFE HOSPITALAR LTDA</t>
  </si>
  <si>
    <t>29.474.250/0001-45</t>
  </si>
  <si>
    <t>SERINGA 20 Ml</t>
  </si>
  <si>
    <t>TUBO COLETA EDTA 2 mL</t>
  </si>
  <si>
    <t>TOUCA DESCARTÁVEL</t>
  </si>
  <si>
    <t>TORNIQUETE - em tecido elástico, resistente e lavável</t>
  </si>
  <si>
    <t>TERRAFAR HOSPITALAR EIRELI</t>
  </si>
  <si>
    <t>12.762.841/0001-15</t>
  </si>
  <si>
    <t>012/2019</t>
  </si>
  <si>
    <t xml:space="preserve"> 00063-00003632/2018-64</t>
  </si>
  <si>
    <t>DODF N º 80, 30/04/2019</t>
  </si>
  <si>
    <t>ESCALPE 23 G À VÁCUO COM ADAPTADOR</t>
  </si>
  <si>
    <t>PONTEIRA 10 µL COM FILTRO</t>
  </si>
  <si>
    <t>ALFAPLAST COMERCIO DE PRODUTOS PARA LABORATORIOS LTDA</t>
  </si>
  <si>
    <t>04.919.019/0001-97</t>
  </si>
  <si>
    <t>PONTEIRA 200 µL COM FILTRO</t>
  </si>
  <si>
    <t>SACO PLÁSTICO DE LIXO 50 L PARA MATERIAL INFECTANTE</t>
  </si>
  <si>
    <t>SACO PLÁSTICO DE LIXO 100 L PARA MATERIAL INFECTANTE</t>
  </si>
  <si>
    <t>TUBO COLETA GEL SEPARADOR 5 mL</t>
  </si>
  <si>
    <t>GREINER BIO-ONE BRASIL PRODUTOS MEDICOS HOSPITALARES LT</t>
  </si>
  <si>
    <r>
      <t>71.957.310/0001-47</t>
    </r>
    <r>
      <rPr>
        <sz val="8"/>
        <color rgb="FF000000"/>
        <rFont val="Calibri"/>
        <family val="2"/>
        <scheme val="minor"/>
      </rPr>
      <t> </t>
    </r>
  </si>
  <si>
    <t>TUBO COLETA EDTA 4 mL</t>
  </si>
  <si>
    <t>PRO J VENDAS EIRELI</t>
  </si>
  <si>
    <t>25.261.528/0001-45</t>
  </si>
  <si>
    <t>Teste rápido para diagnóstico diferencial de plasmodium e pLDH/RPII combinado em sangue total</t>
  </si>
  <si>
    <t>013/2019</t>
  </si>
  <si>
    <t>00063-00000360/2019-21</t>
  </si>
  <si>
    <t>DODF Nº 154, 15/08/2019</t>
  </si>
  <si>
    <t>CATÉTER INTRAVENOSO 18 G</t>
  </si>
  <si>
    <t>CATÉTER INTRAVENOSO 20 G</t>
  </si>
  <si>
    <t>CATÉTER INTRAVENOSO 22 G</t>
  </si>
  <si>
    <t>EQUIPO SIMPLES TIPO GRAVITACIONAL</t>
  </si>
  <si>
    <t>ETIQUETA PARA IDENTIFICAÇÃO DE BOLSA DE SANGUE 102 MM X 85 MM</t>
  </si>
  <si>
    <t>ETIQUETA PARA IDENTIFICACAO DE BOLSA DE SANGUE 71 MM X 24 MM</t>
  </si>
  <si>
    <t>ETIQUETA PARA IDENTIFICAÇÃO DE BOLSA DE SANGUE 15 MM X 60 MM</t>
  </si>
  <si>
    <t>ETIQUETA PARA IDENTIFICAÇÃO DE BOLSA DE SANGUE 25 X 55 MM</t>
  </si>
  <si>
    <t>FITA RIBBON RESINA 89 MM X 450 M</t>
  </si>
  <si>
    <t>ART STILO PAPELARIA, LIVRARIA, COMERCIO E INFORMATICA E</t>
  </si>
  <si>
    <t>16.731.837/0001-40</t>
  </si>
  <si>
    <t>FITA RIBBON RESINA 110 MM X 450 M</t>
  </si>
  <si>
    <t>FITA RIBBON CERA 110 MM X 90 M</t>
  </si>
  <si>
    <t>PONTEIRA 100 µL COM FILTRO</t>
  </si>
  <si>
    <t>BELBI COMERCIO IMPORTACAO E EXPORTACAO COMERCIAL EIRELI</t>
  </si>
  <si>
    <t>27.901.764/0001-04</t>
  </si>
  <si>
    <t>TUBO DE HEMÓLISE 12 MM X 75 MM</t>
  </si>
  <si>
    <t>014/2019</t>
  </si>
  <si>
    <t xml:space="preserve"> 00063-00001256/2019-54</t>
  </si>
  <si>
    <t>DODF Nº 138, 24/07/2019</t>
  </si>
  <si>
    <t>AGULHA 40 X12</t>
  </si>
  <si>
    <t>CAIXA COLETORA PARA MATERIAL PERFURO-CORTANTE 7 L</t>
  </si>
  <si>
    <t>BIOPLASMA PRODUTOS PARA LABORATÓRIO E CORRELATOS LTDA</t>
  </si>
  <si>
    <t>CAIXA COLETORA PARA MATERIAL PERFURO-CORTANTE 13 L</t>
  </si>
  <si>
    <t>APOLLO MATERIAIS MEDICO HOSPITALARES LTDA</t>
  </si>
  <si>
    <t>25.453.279/0001-90</t>
  </si>
  <si>
    <t>FILTRO DE HEMÁCIAS PARA USO EM BEIRA DE LEITO</t>
  </si>
  <si>
    <t>CARLA DE OLIVEIRA CORREA</t>
  </si>
  <si>
    <t>08.583.229/0001-08</t>
  </si>
  <si>
    <t>TUBO COLETA CITRATO DE SÓDIO</t>
  </si>
  <si>
    <t>015/2019</t>
  </si>
  <si>
    <t>00063-00001871/2019-61</t>
  </si>
  <si>
    <t>EQUIPO PARA TRANSFUSÃO DE SANGUE COM CONTROLE DE FLUXO E CÂMARA GRADUADA EM mL COM CAPACIDADE DE 150 mL</t>
  </si>
  <si>
    <t>016/2019</t>
  </si>
  <si>
    <t>00063-00001866/2019-58</t>
  </si>
  <si>
    <t>DODF Nº 110, 12/06/2019</t>
  </si>
  <si>
    <t>AZLAB EQUIPAMENTOS E SUPRIMENTOS PARA LABORATÓRIOS E HOSPITAIS - EIRELI</t>
  </si>
  <si>
    <t>13.440.815/0001-33</t>
  </si>
  <si>
    <t>PLACA LABORATÓRIO - PLACA PARA PCR</t>
  </si>
  <si>
    <t>TUBO PARA PCR 200 μL</t>
  </si>
  <si>
    <t>017/2019</t>
  </si>
  <si>
    <t>00063-00000272/2019-20</t>
  </si>
  <si>
    <t>Aquisição de insumos para realização dos exames de CROSSMATCH (prova cruzada) pelo Laboratório de Imunologia dos Transplantes</t>
  </si>
  <si>
    <t>DODF Nº 115, 19/06/2019</t>
  </si>
  <si>
    <t>BIOMETRIX DIAGNÓSTICA LTDA</t>
  </si>
  <si>
    <t>06.145.976/0001-39</t>
  </si>
  <si>
    <r>
      <t>Anti-soros para exame de Prova Cruzada de Transplante Tipo IgG de cabra anticadeia </t>
    </r>
    <r>
      <rPr>
        <i/>
        <sz val="8"/>
        <color rgb="FF000000"/>
        <rFont val="Times New Roman"/>
        <family val="1"/>
      </rPr>
      <t>Kappa </t>
    </r>
    <r>
      <rPr>
        <sz val="8"/>
        <color rgb="FF000000"/>
        <rFont val="Times New Roman"/>
        <family val="1"/>
      </rPr>
      <t>humana. Frasco com 1 (um) ml</t>
    </r>
  </si>
  <si>
    <t>Complemento de coelho Classe I (LOCI A, B e C) utilizado em testes de Histocompatibilidade. Frasco com 5 (cinco) ml</t>
  </si>
  <si>
    <t>Complemento de coelho Classe II (LOCUS DR) utilizado em testes de Histocompatibilidade. Frasco com 5 ml</t>
  </si>
  <si>
    <t>Controle Positivo anti-linfócito T (IgM) (ANTI SORO) para uso em testes de Histocompatibilidade, compatível com pérolas imunomagnéticas para Linfócitos T. Frasco com 1 ml</t>
  </si>
  <si>
    <t>Controle Positivo anti-linfócito B (IgG) (ANTI SORO) para uso em testes de Histocompatibilidade, compatível com pérolas imunomagnéticas para Linfócitos B. Frasco com 1 ml</t>
  </si>
  <si>
    <t>Corante para uso em testes de microtoxicidade em Histocompatibilidade, composto por Brometo de etídeo, acridina laranja e preservativos para facilitar a leitura de placas por microscopia de imunofluorescência. Frasco com 100 ml</t>
  </si>
  <si>
    <t>PBS - CITRATO (Solução salina/ citrato fosfato tamponada). Concentração 10X para uso. Frasco com 500 ml</t>
  </si>
  <si>
    <t>Reagente para reconhecimento e separação de linfócitos T, composto por pérolas imunomagnéticas revestidas por anticorpos monoclonais anti-CD2 (com pelo menos 1 mícron de diâmetro); utilizado em definições de HLA Classe I, a partir de sangue total. Deve acompanhar solução reveladora. Frasco com 10 ml</t>
  </si>
  <si>
    <t>Reagente para reconhecimento e separação de linfócitos B, composto por pérolas imunomagnéticas revestidas por anticorpos monoclonais anti-CD19 (com pelo menos 1 mícron de diâmetro); utilizado em definições de HLA Classe II, a partir de sangue total. Frasco com 10 ml</t>
  </si>
  <si>
    <t>018/2019</t>
  </si>
  <si>
    <t>00063-00004158/2018-98</t>
  </si>
  <si>
    <t>Aquisição de insumos para realização do processamento e criopreservação de células progenitoras hematopoéticas no Centro de Processamento Celular/FHB</t>
  </si>
  <si>
    <r>
      <t xml:space="preserve">DODF Nº 123, 03/07/2019 </t>
    </r>
    <r>
      <rPr>
        <b/>
        <sz val="8"/>
        <rFont val="Times New Roman"/>
        <family val="1"/>
      </rPr>
      <t>LICITAÇÃO DESERTA</t>
    </r>
  </si>
  <si>
    <t>Hidroxietilamido 450/0.7 – 6%</t>
  </si>
  <si>
    <t>Solução diluente para uso em contadores eletrônicos de células</t>
  </si>
  <si>
    <t>Solução Reagente de Lise para uso em contadores eletrônicos de células</t>
  </si>
  <si>
    <t>Solução Detergente Enzimático para uso em contadores eletrônicos de células</t>
  </si>
  <si>
    <t>Kit Controle Hematológico diário pré-contagem em 3 níveis(baixo, médio, alto) para uso no contador hematológico para uso no contador hematológico, marca MINDRAY, modelo BC 2800</t>
  </si>
  <si>
    <t>Solução de limpeza isotônica.</t>
  </si>
  <si>
    <t>Solução Concentrada de Limpeza  para uso no contador hematológico Mindray BC2800</t>
  </si>
  <si>
    <t>Bobina termosensível</t>
  </si>
  <si>
    <t>Tubo criogênico</t>
  </si>
  <si>
    <t>019/2019</t>
  </si>
  <si>
    <t>00063-00000513/2019-31</t>
  </si>
  <si>
    <t>Serviços de Fábrica de Software para a manutenção do sistema SistHemo (manutenção corretiva, manutenção evolutiva, manutenção adaptativa e manutenção de garantia) na Linguagem de programação JAVA em Banco de dados SQL Server, que serão aferidos e pagos conforme a métrica de pontos de função</t>
  </si>
  <si>
    <t>Serviços de Fábrica de Software para a manutenção do sistema SistHemo</t>
  </si>
  <si>
    <t>FABRICADS SOLUCOES EM TECNOLOGIA DA INFORMACAO LTDA</t>
  </si>
  <si>
    <t>23.690.341/0001-31</t>
  </si>
  <si>
    <t>Auditoria de Contagens de Pontos de Função, sob demanda, relacionada às atividades realizadas pela Fábrica de Software contratada para o item 1</t>
  </si>
  <si>
    <t>DELTAPOINT CONSULTORIA E TREINAMENTOS EIRELI</t>
  </si>
  <si>
    <t>22.543.675/0001-10</t>
  </si>
  <si>
    <t>020/2019</t>
  </si>
  <si>
    <t xml:space="preserve"> 0063-000051/2017</t>
  </si>
  <si>
    <t>Aquisição de equipamentos para uso em laboratórios da Fundação Hemocentro de Brasília - FHB</t>
  </si>
  <si>
    <r>
      <t xml:space="preserve">DODF Nº 146, 05/08/2019 </t>
    </r>
    <r>
      <rPr>
        <b/>
        <sz val="8"/>
        <rFont val="Times New Roman"/>
        <family val="1"/>
      </rPr>
      <t>EM ANDAMENTO</t>
    </r>
  </si>
  <si>
    <t>Freezer -80ºC</t>
  </si>
  <si>
    <t>Homogeneizador de tubos</t>
  </si>
  <si>
    <t>Agitador magnético</t>
  </si>
  <si>
    <t>Balança eletrônica 3,2 Kg</t>
  </si>
  <si>
    <t>Seladora dielétrica</t>
  </si>
  <si>
    <t>Microscópio binocular</t>
  </si>
  <si>
    <r>
      <t>Condutivímetro</t>
    </r>
    <r>
      <rPr>
        <sz val="8"/>
        <color rgb="FF000000"/>
        <rFont val="Calibri"/>
        <family val="2"/>
        <scheme val="minor"/>
      </rPr>
      <t> </t>
    </r>
  </si>
  <si>
    <r>
      <t>PHmetro</t>
    </r>
    <r>
      <rPr>
        <sz val="8"/>
        <color rgb="FF000000"/>
        <rFont val="Calibri"/>
        <family val="2"/>
        <scheme val="minor"/>
      </rPr>
      <t> </t>
    </r>
  </si>
  <si>
    <t>Espectrofotômetro de fluxo</t>
  </si>
  <si>
    <r>
      <t>Freezer</t>
    </r>
    <r>
      <rPr>
        <sz val="8"/>
        <color rgb="FF000000"/>
        <rFont val="Calibri"/>
        <family val="2"/>
        <scheme val="minor"/>
      </rPr>
      <t> </t>
    </r>
    <r>
      <rPr>
        <b/>
        <sz val="8"/>
        <color rgb="FF000000"/>
        <rFont val="Calibri"/>
        <family val="2"/>
        <scheme val="minor"/>
      </rPr>
      <t>-30ºC</t>
    </r>
  </si>
  <si>
    <t>Centrífuga microprocessada</t>
  </si>
  <si>
    <t>Centrífuga para micro hematócrito</t>
  </si>
  <si>
    <t>021/2019</t>
  </si>
  <si>
    <t xml:space="preserve"> 00063-00001912/2019-19</t>
  </si>
  <si>
    <t>DODF Nº 149, 08/08/2019</t>
  </si>
  <si>
    <t>DODF Nº 181, 23/09/2019</t>
  </si>
  <si>
    <t>CLOREXIDINA ALCOÓLICA 0,5% - 100 mL</t>
  </si>
  <si>
    <t>CLORETO DE SÓDIO 500 mL BOLSA FLEXÍVEL</t>
  </si>
  <si>
    <t>Kit cirúrgico estéril, composto por 05 compressas cirúrgicas em algodão e 03 campos confeccionados em não tecido 100% polipropileno em três camadas SMS 48 gramas atóxico, hipoalergênico, isento de látex, resistente a abrasão, maleável</t>
  </si>
  <si>
    <t>C.I.D. PRODUTOS MEDICOS HOSPITALARES EIRELI</t>
  </si>
  <si>
    <t>28.467.674/0001-10</t>
  </si>
  <si>
    <r>
      <t>SERINGA 5 mL</t>
    </r>
    <r>
      <rPr>
        <sz val="8"/>
        <color rgb="FF000000"/>
        <rFont val="Calibri"/>
        <family val="2"/>
        <scheme val="minor"/>
      </rPr>
      <t> </t>
    </r>
  </si>
  <si>
    <t>SERINGA 20 mL</t>
  </si>
  <si>
    <t>SACO PLÁSTICO 100 L PARA MATERIAL INFECTANTE</t>
  </si>
  <si>
    <t>022/2019</t>
  </si>
  <si>
    <t>0063-000234/2016</t>
  </si>
  <si>
    <r>
      <t> A contratação de empresa especializada na</t>
    </r>
    <r>
      <rPr>
        <b/>
        <sz val="8"/>
        <color rgb="FF000000"/>
        <rFont val="Times New Roman"/>
        <family val="1"/>
      </rPr>
      <t> </t>
    </r>
    <r>
      <rPr>
        <sz val="8"/>
        <color rgb="FF000000"/>
        <rFont val="Times New Roman"/>
        <family val="1"/>
      </rPr>
      <t>prestação de serviços de fornecimento do Programa de Avaliação Externa da Qualidade para atender às necessidades dos serviços realizados pela Gerência de Controle de Qualidade (GECQ), Gerência do Ciclo do Doador (GECD) e Gerência de Laboratórios (GELAB)</t>
    </r>
  </si>
  <si>
    <r>
      <t xml:space="preserve">DODF N º 156, 19/08/2019 </t>
    </r>
    <r>
      <rPr>
        <b/>
        <sz val="8"/>
        <rFont val="Times New Roman"/>
        <family val="1"/>
      </rPr>
      <t>LICITAÇÃO DESERTA</t>
    </r>
  </si>
  <si>
    <t>Amostras para contagem de hemácias, leucócitos e plaquetas. Amostras para determinação de fator VIII, fribinogênio, grau de hemólise, hematócrito, hemoglobina, peso, pH e proteínas residuais. Amostras para avaliação microbiológica. (hemocultura)</t>
  </si>
  <si>
    <t>Amostras para Dosagem de Hemoglobina e Hematócrito em 07(sete) aparelhos hemoglobinômetros</t>
  </si>
  <si>
    <t>Amostras para Quantificação e Identificação de perfil de hemoglobinopatias e Pesquisa de Hemoglobina S pelo método HPLC</t>
  </si>
  <si>
    <t>023/2019</t>
  </si>
  <si>
    <t>00063- 00001633/2019-55</t>
  </si>
  <si>
    <t>DODF Nº 156, 19/08/2019</t>
  </si>
  <si>
    <t>DODF Nº 205, 25/10/2019</t>
  </si>
  <si>
    <t>ETIQUETA DE TRANSFUSÃO PARA IDENTIFICAÇÃO DE RECEPTOR</t>
  </si>
  <si>
    <t>LICITICOM INDUSTRIA E COMERCIO - EIRELI</t>
  </si>
  <si>
    <t>23.305.677/0001-33</t>
  </si>
  <si>
    <t>ETANOL ABSOLUTO</t>
  </si>
  <si>
    <t>MULTIPLIER DISTRIBUIDORA EIRELI</t>
  </si>
  <si>
    <t>21.268.634/0001-08</t>
  </si>
  <si>
    <t>EQUIPO PARA TRANSFUSÃO DE SANGUE ADULTO</t>
  </si>
  <si>
    <t>HIPOCLORITO DE SÓDIO 1%</t>
  </si>
  <si>
    <t>LENÇOL DESCARTÁVEL</t>
  </si>
  <si>
    <t>DEJAMARO INDUSTRIA E COMERCIO DE PRODUTOS MEDICOS - HOS</t>
  </si>
  <si>
    <t>27.608.037/0001-53</t>
  </si>
  <si>
    <t>PONTEIRA 1000 μL COM FILTRO</t>
  </si>
  <si>
    <t>AZLAB EQUIPAMENTOS E SUPRIMENTOS PARA LABORATORIOS E HO</t>
  </si>
  <si>
    <t>PONTEIRA 200 μL SEM FILTRO</t>
  </si>
  <si>
    <t>APICE CIENTIFICA EIRELI</t>
  </si>
  <si>
    <t>05.990.063/0001-56</t>
  </si>
  <si>
    <t>PONTEIRA 20 μL COM FILTRO</t>
  </si>
  <si>
    <t>LOG LAB - COMERCIO DE PRODUTOS DE LABORATORIO</t>
  </si>
  <si>
    <t>21.895.553/0001-20</t>
  </si>
  <si>
    <t>TOUCA DESCARTÁVEL - em falso tecido (TNT polipropileno)</t>
  </si>
  <si>
    <t>ME ROCHA SOLUCOES E COMERCIO LTDA</t>
  </si>
  <si>
    <t>24.188.945/0001-47</t>
  </si>
  <si>
    <t>TUBO PARA MICROCENTRIFUGAÇÃO 1,5 mL</t>
  </si>
  <si>
    <t>Tubo criogênico em polipropileno atóxico</t>
  </si>
  <si>
    <t>KIT RÁPIDO DE COLORAÇÃO HEMATOLÓGICA (CORANTE PANÓTICO)</t>
  </si>
  <si>
    <t>Estante para Tubos de Coleta de Sangue/Tubos de Ensaio</t>
  </si>
  <si>
    <t>024/2019</t>
  </si>
  <si>
    <t>00063-00002391/2019-17</t>
  </si>
  <si>
    <t>Aquisição de materiais técnicos EQUIPO PARA TRANSFUSÃO DE SANGUE COM CONTROLE DE FLUXO E CÂMARA GRADUADA EM mL COM CAPACIDADE DE 150 mL</t>
  </si>
  <si>
    <t>DODF Nº 163, 28/08/2019</t>
  </si>
  <si>
    <t>CM HOSPITALAR S.A.</t>
  </si>
  <si>
    <t>12.420.164/0009-04</t>
  </si>
  <si>
    <t>025/2019</t>
  </si>
  <si>
    <t xml:space="preserve"> 00063-00001987/2019-08</t>
  </si>
  <si>
    <t>Aquisiçao de materiais técnicos</t>
  </si>
  <si>
    <t>DODF Nº 168, 04/09/2019</t>
  </si>
  <si>
    <t>DODF Nº 192, 08/10/2019</t>
  </si>
  <si>
    <t>COMPRESSA DE GAZE NÃO ESTÉRIL - 100% em algodão</t>
  </si>
  <si>
    <t>COMPRESSA DE GAZE NÃO ESTÉRIL - 100% em algodão EXCLUSIVO ME/EPP</t>
  </si>
  <si>
    <t>BOLSA PARA SANGUE DE CORDÃO UMBILICAL E PLACENTÁRIO</t>
  </si>
  <si>
    <t>BOLSA DE TRANSFERÊNCIA 150 mL</t>
  </si>
  <si>
    <t>BOLSA DE TRANSFERÊNCIA 300 mL</t>
  </si>
  <si>
    <t>BOLSA DE TRANSFERÊNCIA 600 mL</t>
  </si>
  <si>
    <t>BOLSA SIMPLES - para realização de sangria</t>
  </si>
  <si>
    <t>COPAIBA DISTRIBUIDORA DE PRODUTOS HOSPITALARES LTDA</t>
  </si>
  <si>
    <t>29.585.052/0001-59</t>
  </si>
  <si>
    <t>FILTRO DE HEMÁCIAS PARA USO EM BANCADA</t>
  </si>
  <si>
    <t>FILTRO DE HEMÁCIAS PARA USO EM BANCADA - EXCLUSIVO ME/EPP</t>
  </si>
  <si>
    <t>TUBO COLETA CITRATO DE SÓDIO PEDIÁTRICO</t>
  </si>
  <si>
    <t>026/2019</t>
  </si>
  <si>
    <t>00063-00002252/2019-93</t>
  </si>
  <si>
    <t>Aquisição de Luvas</t>
  </si>
  <si>
    <t>DODF Nº 167, 03/09/2019</t>
  </si>
  <si>
    <r>
      <t>LUVA PARA PROCEDIMENTO NÃO CIRÚRGICO - </t>
    </r>
    <r>
      <rPr>
        <b/>
        <sz val="8"/>
        <color rgb="FF000000"/>
        <rFont val="Calibri"/>
        <family val="2"/>
        <scheme val="minor"/>
      </rPr>
      <t>tamanho/capacidade "PP"</t>
    </r>
  </si>
  <si>
    <r>
      <t>LUVA PARA PROCEDIMENTO NÃO CIRÚRGICO - </t>
    </r>
    <r>
      <rPr>
        <b/>
        <sz val="8"/>
        <color rgb="FF000000"/>
        <rFont val="Calibri"/>
        <family val="2"/>
        <scheme val="minor"/>
      </rPr>
      <t>tamanho/capacidade "P"</t>
    </r>
  </si>
  <si>
    <r>
      <t>LUVA PARA PROCEDIMENTO NÃO CIRÚRGICO - </t>
    </r>
    <r>
      <rPr>
        <b/>
        <sz val="8"/>
        <color rgb="FF000000"/>
        <rFont val="Calibri"/>
        <family val="2"/>
        <scheme val="minor"/>
      </rPr>
      <t>tamanho/capacidade "M"</t>
    </r>
  </si>
  <si>
    <r>
      <t>LUVA PARA PROCEDIMENTO NÃO CIRÚRGICO - </t>
    </r>
    <r>
      <rPr>
        <b/>
        <sz val="8"/>
        <color rgb="FF000000"/>
        <rFont val="Calibri"/>
        <family val="2"/>
        <scheme val="minor"/>
      </rPr>
      <t>tamanho/capacidade "G"</t>
    </r>
  </si>
  <si>
    <t>027/2019</t>
  </si>
  <si>
    <t>00063-00001514/2019-01</t>
  </si>
  <si>
    <t>Aquisição de revestimento bipartido para caçapa das Centrífugas de solo modelo KR4i (JOUAN e Thermo Cientific), visando atender às demandas de processamento de sangue total no Núcleo de Processamento da GEPROD</t>
  </si>
  <si>
    <t>CMV SERVICOS E COMERCIO LTDA</t>
  </si>
  <si>
    <t>14.039.627/0001-60</t>
  </si>
  <si>
    <t>028/2019</t>
  </si>
  <si>
    <t xml:space="preserve"> 00063-00001521/2019-02</t>
  </si>
  <si>
    <t>O presente pregão tem por objeto aquisição de insumos para realização de exames imuno-hematológicos complementares para o Laboratório de Imuno-hematologia</t>
  </si>
  <si>
    <t>LICITAÇÃO DESERTA</t>
  </si>
  <si>
    <t>Conjunto de hemácias-teste na concentração de 2 a 5%, para identificação de anticorpos anti-eritrocitários, pelo método em tubo</t>
  </si>
  <si>
    <t>Kit de eluição ácida para eluição de anticorpos anti-eritrocitários, especialmente padronizados para testes em gel aglutinação</t>
  </si>
  <si>
    <t>029/2019</t>
  </si>
  <si>
    <t>00063-00003509/2018-43</t>
  </si>
  <si>
    <t>Aquisição de  bicicleta, goniômetro, maca elétrica, infravermelho, disco de equilíbrio, suporte para bola suíça, par de caneleiras de 1Kg, kit de cones de treino, plataforma deslizante , bastão e rolo de liberação miofascial, pegador puxador alça, rolo para pilates</t>
  </si>
  <si>
    <t>Bicicleta Ergométrica Horizontal</t>
  </si>
  <si>
    <t>Goniômetro</t>
  </si>
  <si>
    <t>Maca Elétrica ( mesa de Drop)</t>
  </si>
  <si>
    <t>Infravermelho com pedestal e rodízios giratórios</t>
  </si>
  <si>
    <t>Disco de Equilíbrio</t>
  </si>
  <si>
    <t>Suporte para Bola Suíça</t>
  </si>
  <si>
    <t>Tornozeleira / Caneleira Par - 1Kg</t>
  </si>
  <si>
    <t>Cones de Treino</t>
  </si>
  <si>
    <t>Plataforma deslizante Slide Board</t>
  </si>
  <si>
    <t>Bastão de liberação miofascial</t>
  </si>
  <si>
    <t>Rolo de liberação miofascial</t>
  </si>
  <si>
    <t>Pegador puxador alça para faixa elástica</t>
  </si>
  <si>
    <t>Rolo para pilates</t>
  </si>
  <si>
    <t>030/2019</t>
  </si>
  <si>
    <t xml:space="preserve"> 00063-00002160/2019-11</t>
  </si>
  <si>
    <t>materiais técnicos</t>
  </si>
  <si>
    <t>DODF Nº 199, 17/10/2019</t>
  </si>
  <si>
    <t>DODF Nº 221, 21/11/2019</t>
  </si>
  <si>
    <t>BORRACHA SELADORA PARA PLACA DE PCR DE 96 POÇOS</t>
  </si>
  <si>
    <t>OBJETIVA PRODUTOS E SERVICOS P/ LABORATORIOS LTDA</t>
  </si>
  <si>
    <t>05.895.525/0001-56</t>
  </si>
  <si>
    <t>CÂNULA PARA PUNÇÃO DE RESERVATÓRIO DE CATÉTER TOTALMENTE IMPLANTÁVEL</t>
  </si>
  <si>
    <t>COLUNA DE TROCA IÔNICA</t>
  </si>
  <si>
    <t>CARTUCHO EM POLIPROPILENO</t>
  </si>
  <si>
    <t>ETIQUETA DE INDICAÇÃO DE IRRADIAÇÃO</t>
  </si>
  <si>
    <t>PIPETA PASTEUR 3 mL</t>
  </si>
  <si>
    <t>TUBO PARA CENTRIFUGAÇÃO 15 mL</t>
  </si>
  <si>
    <t>031/2019</t>
  </si>
  <si>
    <t>00063-00002552/2019-72</t>
  </si>
  <si>
    <t>insumos para realização do processamento e criopreservação de células progenitoras hematopoéticas</t>
  </si>
  <si>
    <t>DODF Nº 204, 24/10/2019</t>
  </si>
  <si>
    <t>VYTTRA DIAGNOSTICOS IMPORTACAO E EXPORTACAO S.A.</t>
  </si>
  <si>
    <t>00.904.728/0004-90</t>
  </si>
  <si>
    <t>Solução de limpeza isotônica</t>
  </si>
  <si>
    <t>032/2019</t>
  </si>
  <si>
    <t>00063-00002268/2019-04</t>
  </si>
  <si>
    <t>insumos para realização dos ensaios de contagem automática de células sanguíneas para o Controle de Qualidade de Hemocomponentes da Gerência de Controle de Qualidade (GECQ) e para a realização dos hemogramas dos candidatos à doação por Aférese da Gerência do Ciclo do Doador</t>
  </si>
  <si>
    <t>CENTRO OESTE DIAGNOSTICA LTDA</t>
  </si>
  <si>
    <t>28.866.423/0001-08</t>
  </si>
  <si>
    <t>DODF Nº 223, 25/11/2019</t>
  </si>
  <si>
    <t>Miniclean, solução enzimática</t>
  </si>
  <si>
    <t>Minilyse LMG, solução reagente de lise</t>
  </si>
  <si>
    <t>Minoton LMG, solução tampão isotônica</t>
  </si>
  <si>
    <t>Minoclair, solução química detergente e desinfetante</t>
  </si>
  <si>
    <t>Kit Minotrol 16, composto de sangue controle de 03 níveis: baixo, normal e alto (03 Frascos com volume mínimo de 2,0 ml cada)</t>
  </si>
  <si>
    <t>Papel termosensível ou térmico (Bobina de 57 a 58 mm de largura X 25 a 30 metros de comprimento)</t>
  </si>
  <si>
    <t>TOTAL</t>
  </si>
  <si>
    <t>DODF Nº 233, 09/12/2019</t>
  </si>
  <si>
    <t>CANCELADO</t>
  </si>
  <si>
    <t>CANCHA - COMERCIO DE MATERIAIS ESPORTIVOS LTDA</t>
  </si>
  <si>
    <t>07.284.883/0001-58 </t>
  </si>
  <si>
    <t> SAO BERNARDO COMERCIO DE PRODUTOS PARA SAUDE EIRELI</t>
  </si>
  <si>
    <t>23.015.239/0001-30</t>
  </si>
  <si>
    <t>001/2020</t>
  </si>
  <si>
    <t>00063-00003261/2019-00</t>
  </si>
  <si>
    <t>Materiais Técnicos</t>
  </si>
  <si>
    <t>002/2020</t>
  </si>
  <si>
    <t>00063-00003287/2019-40</t>
  </si>
  <si>
    <t>Contratação de empresa especializada na prestação de serviços de fornecimento do Programa de Avaliação Externa da Qualidade</t>
  </si>
  <si>
    <t>003/2020</t>
  </si>
  <si>
    <t>00063-00001648/2019-13</t>
  </si>
  <si>
    <t>Contratação de empresa especializada para fornecimento de insumos, com disponibilização de equipamentos em regime de comodato, para coleta de plaquetas por aférese</t>
  </si>
  <si>
    <t>KIT DE AFÉRESE PARA COLETA DE CONCENTRADOS DE PLAQUETAS</t>
  </si>
  <si>
    <t>Nº 14 - 21/01/2020</t>
  </si>
  <si>
    <t>Nº 16 - 23/01/2020</t>
  </si>
  <si>
    <t>Nº 18 - 27/01/2020</t>
  </si>
  <si>
    <t>NEO MED MATERIAIS HOSPITALARES EIRELI</t>
  </si>
  <si>
    <t>23.119.087/0001-16</t>
  </si>
  <si>
    <t>DODF Nº 46, 10/03/2020</t>
  </si>
  <si>
    <t>PROGRAMA NACIONAL DE CONTROLE DE QUALIDADE LTDA</t>
  </si>
  <si>
    <t>73.302.879/0001-08</t>
  </si>
  <si>
    <t>DODF Nº 32, 14/02/2020</t>
  </si>
  <si>
    <t>Abertura</t>
  </si>
  <si>
    <t>Andamento do Pregão</t>
  </si>
  <si>
    <t>homologado</t>
  </si>
  <si>
    <t>EM ANDAMENTO</t>
  </si>
  <si>
    <t>004/2020</t>
  </si>
  <si>
    <t>00063-00003165/2019-53</t>
  </si>
  <si>
    <t>O objeto da presente licitação é o registro de preços para aquisição de MATERIAIS TÉCNICOS</t>
  </si>
  <si>
    <t>Homologado</t>
  </si>
  <si>
    <t>Nº 33 - 17/02/2020</t>
  </si>
  <si>
    <t>unidades</t>
  </si>
  <si>
    <t>LICITICOM DISTRIBUIDORA DE PAPELARIA - EIRELI</t>
  </si>
  <si>
    <t>005/2020</t>
  </si>
  <si>
    <t>00063-00001186/2017-72</t>
  </si>
  <si>
    <t>Contratação de empresa especializada para prestação de serviços continuados de manutenção para equipamentos e sistemas de ar condicionado</t>
  </si>
  <si>
    <t>DODF Nº 48, 12/03/2020</t>
  </si>
  <si>
    <t>GRUPO 1</t>
  </si>
  <si>
    <t>03.498.870/0001-20</t>
  </si>
  <si>
    <t>TAFA ENGENHARIA</t>
  </si>
  <si>
    <t>12.859.652/0001-65</t>
  </si>
  <si>
    <t>006/2020</t>
  </si>
  <si>
    <t>00063-00003283/2019-61</t>
  </si>
  <si>
    <t>aquisição de MATERIAIS TÉCNICOS,  AGULHA 25 x 8 À VÁCUO COM ADAPTADOR e outros</t>
  </si>
  <si>
    <t>DODF Nº 36, 20/02/2020</t>
  </si>
  <si>
    <t>DODF Nº 62, 01/04/2020</t>
  </si>
  <si>
    <t>AGULHA 25 x 8 À VÁCUO COM ADAPTADOR</t>
  </si>
  <si>
    <t>-</t>
  </si>
  <si>
    <t> ESPARADRAPO CIRÚRGICO</t>
  </si>
  <si>
    <t>MICROCURATIVO DESCARTÁVEL</t>
  </si>
  <si>
    <t>NL PRODUTOS HOSPITALARES EIRELI</t>
  </si>
  <si>
    <t>10.750.894/0001-90</t>
  </si>
  <si>
    <t>PONTEIRA 10 µL COM FILTRO</t>
  </si>
  <si>
    <t>TUBO COLETA ACD-A  8,5 mL</t>
  </si>
  <si>
    <t>BOLSA DE TRANSFERÊNCIA 600 mL </t>
  </si>
  <si>
    <t>INDICADOR BIOLÓGICO</t>
  </si>
  <si>
    <t>PROMEDI DISTRIBUIDORA DE PRODUTOS HOSPITALARES LTDA</t>
  </si>
  <si>
    <t>27.806.274/0001-29</t>
  </si>
  <si>
    <t>CINCO - CONFIANCA INDUSTRIA E COMERCIO .LTDA</t>
  </si>
  <si>
    <t>05.075.964/0001-12</t>
  </si>
  <si>
    <t>007/2020</t>
  </si>
  <si>
    <t>00063-00000245/2019-57</t>
  </si>
  <si>
    <t>Aquisição de insumos com locação de equipamentos para realização de ensaios microbiológicos pelo Controle de Qualidade de Hemocomponentes e Controle de Qualidade de Insumos Críticos</t>
  </si>
  <si>
    <t>LOCAÇÃO DE EQUIPAMENTO AUTOMATIZADO PARA DETECÇÃO MICROBIANA EM AMOSTRAS DE CULTURA DE SANGUE.</t>
  </si>
  <si>
    <t>Frascos com meio de cultura líquido para crescimento de microrganismos aeróbios para um volume de amostra entre 04 e 10 ml, utilizados para testes de controle de qualidade em hemocomponentes.</t>
  </si>
  <si>
    <t>Frascos com meio de cultura líquido para crescimento de microrganismos anaeróbios para um volume de amostra entre 04 e 10 ml, utilizados para testes de controle de qualidade em hemocomponentes.</t>
  </si>
  <si>
    <t>Frascos pediátricos com meio de cultura líquido para crescimento de microrganismos aeróbios, para um volume de amostra de até 04 ml.</t>
  </si>
  <si>
    <t>Cepa padrão Candida Albicans liofilizada.</t>
  </si>
  <si>
    <t>Cepa padrão Escherichia Coli liofilizada.</t>
  </si>
  <si>
    <t>Cepa padrão Staphylococcus Aureus liofilizada.</t>
  </si>
  <si>
    <t>Cepa padrão Pseudomonas Aeruginosa liofilizada.</t>
  </si>
  <si>
    <t>008/2020</t>
  </si>
  <si>
    <t>00063-00003200/2019-34</t>
  </si>
  <si>
    <t>HOMOLOGADO</t>
  </si>
  <si>
    <t>DODF Nº 37, 21/02/2020</t>
  </si>
  <si>
    <t>DODF Nº 51, 17/03/2020</t>
  </si>
  <si>
    <t>LUVA DE PROCEDIMENTO SEM PÓ - TAMANHO ´PP´</t>
  </si>
  <si>
    <t>PROLINE MATERIAL HOSPITALAR - EIRELI</t>
  </si>
  <si>
    <t>32.708.161/0001-20</t>
  </si>
  <si>
    <t>LUVA DE PROCEDIMENTO SEM PÓ - TAMANHO ´P'</t>
  </si>
  <si>
    <t>LUVA DE PROCEDIMENTO SEM PÓ - TAMANHO ´M'</t>
  </si>
  <si>
    <t>LUVA DE PROCEDIMENTO SEM PÓ - TAMANHO ´G'</t>
  </si>
  <si>
    <t>PLACA PARA PCR</t>
  </si>
  <si>
    <t>PONTEIRA 1000 µL SEM FILTRO</t>
  </si>
  <si>
    <t>DAVI NOBUO ITINOSEKI</t>
  </si>
  <si>
    <t>08.938.670/0001- 65</t>
  </si>
  <si>
    <t>MÁSCARA DESCARTÁVEL</t>
  </si>
  <si>
    <t>LACRES DE SEGURANÇA NUMERADOS</t>
  </si>
  <si>
    <t>009/2020</t>
  </si>
  <si>
    <t>00063-00003566/2018-22</t>
  </si>
  <si>
    <t>Contratação de empresa especializada para prestação de serviços de manutenção continuada</t>
  </si>
  <si>
    <t>DODF Nº 38, 27/02/2020</t>
  </si>
  <si>
    <t>URSO BRANCO SERVICOS DE INSTALACOES E MANUTENCOES EIREL</t>
  </si>
  <si>
    <t>38.033.361/0001-07</t>
  </si>
  <si>
    <t>DODF Nº 52, 18/03/2020</t>
  </si>
  <si>
    <t>010/2020</t>
  </si>
  <si>
    <t>0063-000252/2016</t>
  </si>
  <si>
    <t>Contratação de empresa especializada no fornecimento de insumos e serviços de Controle de Qualidade Interno para os laboratórios</t>
  </si>
  <si>
    <t>Painel de amostra positiva para HIV para validação lote a lote/remessa a remessa.</t>
  </si>
  <si>
    <t>Painel de amostra positiva para HCV para validação lote a lote/remessa a remessa.</t>
  </si>
  <si>
    <t>Painel de amostra positiva para HBsAg para validação lote a lote/remessa a remessa.</t>
  </si>
  <si>
    <t>Painel de amostra positiva para HTLV para validação lote a lote/remessa a remessa.</t>
  </si>
  <si>
    <t>Painel de amostra positiva para Chagas para validação lote a lote/remessa a remessa</t>
  </si>
  <si>
    <t>Painel de amostra positiva para Sífilis para validação lote a lote/remessa a remessa.</t>
  </si>
  <si>
    <t>Painel de amostra positiva para anti-HBC para validação lote a lote/remessa a remessa.</t>
  </si>
  <si>
    <t>Painel de amostra positiva para CMV IGG para validação lote a lote/remessa a remessa.</t>
  </si>
  <si>
    <t>Painel de amostra positiva para CMV IGM para validação lote a lote/remessa a remessa.</t>
  </si>
  <si>
    <t>Painel de amostra positiva para Toxoplasma IGG para validação lote a lote/remessa a remessa</t>
  </si>
  <si>
    <t>Painel de amostra positiva para Toxoplasma IGM para validação lote a lote/remessa a remessa</t>
  </si>
  <si>
    <t>Painel de amostra positiva para anti-HBs para validação lote a lote/remessa a remessa.</t>
  </si>
  <si>
    <t>Painel de amostra negativa para os seguintes parâmetros: HIV, HCV, HBsAg, anti-HBC, HTLV, Chagas, Sífilis para validação lote a lote/remessa a remessa.</t>
  </si>
  <si>
    <t>Controle positivo para HIV para validação diária em técnica de quimiluminescência</t>
  </si>
  <si>
    <t>Controle positivo para HCV para validação diária em técnica de quimiluminescência.</t>
  </si>
  <si>
    <t>Controle positivo para HBsAg para validação diária em técnica de quimiluminescência.</t>
  </si>
  <si>
    <t>Controle positivo para HTLV para validação diária em técnica de quimiluminescência.</t>
  </si>
  <si>
    <t>Controle positivo para Chagas para validação diária em técnica de quimiluminescência.</t>
  </si>
  <si>
    <t>Controle positivo para Sífilis para validação diária em técnica de quimiluminescência.</t>
  </si>
  <si>
    <t>Controle positivo para anti-HBC para validação diária em técnica de quimiluminescência. </t>
  </si>
  <si>
    <t>Controle positivo para Citomegalovírus IgG para validação diária em técnica de quimiluminescência. </t>
  </si>
  <si>
    <t>Controle positivo para Citomegalovírus IgM para validação diária em técnica de quimiluminescência.</t>
  </si>
  <si>
    <t>Controle positivo para Toxoplasma IgG para validação diária em técnica de quimiluminescência.</t>
  </si>
  <si>
    <t>Controle positivo para Toxoplasma IgM para validação diária em técnica de quimiluminescência.</t>
  </si>
  <si>
    <t>Controle positivo para anti-HBs para validação diária em técnica de quimiluminescência. </t>
  </si>
  <si>
    <t>Controle positivo para Sífilis para validação diária em métodos de floculação.</t>
  </si>
  <si>
    <t>Controle negativo para HIV, HCV, HBsAg, anti-HBC, HTLV, Chagas, Sífilis para validação diária em técnica de quimiluminescência.</t>
  </si>
  <si>
    <t>Controle positivo para o parâmetro HIV para Teste de Detecção de Ácido Nucleico</t>
  </si>
  <si>
    <t>Controle positivo para o parâmetro HCV para Teste de Detecção de Ácido Nucleico</t>
  </si>
  <si>
    <t>Controle positivo para o parâmetro HBV para Teste de Detecção de Ácido Nucleico</t>
  </si>
  <si>
    <t>Controle negativo para os parâmetros HIV, HCV e HBV para Teste de Detecção de Ácido Nucleico</t>
  </si>
  <si>
    <t>Kit controle para testes imunohematológicos</t>
  </si>
  <si>
    <t>Controle positivo para CD34 método de citometria de fluxo</t>
  </si>
  <si>
    <t>Controle negativo para CD34 método de citometria de fluxo</t>
  </si>
  <si>
    <t>011/2020</t>
  </si>
  <si>
    <t>00063-00002186/2019-51</t>
  </si>
  <si>
    <t>Aquisição de longarinas</t>
  </si>
  <si>
    <t>DODF Nº 40, 02/03/2020</t>
  </si>
  <si>
    <t>Longarina de 3 (três) assentos com base fixa em formato de "Y" em aço cromado com quatro sapatas, com encosto e assento com estrutura em aço cromado e estofamento coberto por duas peças de espuma de poliuretano semirrígido revestido em material sintético de PVC de cor preta, com comprimento aproximado de 180 cm. Apoios de braço em aço cromado somente nas extremidades.</t>
  </si>
  <si>
    <t>KM INDUSTRIA E COMERCIO DE MOVEIS - EIRELI</t>
  </si>
  <si>
    <t>17.344.993/0001-11</t>
  </si>
  <si>
    <t>Longarina de 4 (quatro) assentos com base fixa em formato de "Y" em aço cromado com quatro sapatas, com encosto e assento com estrutura em aço e estofamento coberto por duas peças de espuma de poliuretano semirrígido revestido em material sintético de PVC de cor preta, com comprimento aproximado de 236 cm. Apoios de braço em aço cromado somente nas extremidades.</t>
  </si>
  <si>
    <t>Longarina de 2  (dois) assentos com base fixa em formato de "Y" em aço cromado com quatro sapatas, com encosto e assento com estrutura em aço e estofamento coberto por duas peças de espuma de poliuretano semirrígido revestido em material sintético de PVC de cor preta, com comprimento aproximado de 123 cm Apoios de braço em aço cromado somente nas extremidades.</t>
  </si>
  <si>
    <t>012/2020</t>
  </si>
  <si>
    <t>00063-00003355/2019-71</t>
  </si>
  <si>
    <t>Aquisição de insumos para realização de exames imuno-hematológicos complementares para o Laboratório de Imuno-hematologia de Pacientes</t>
  </si>
  <si>
    <t>DODF Nº 43, 05/03/2020</t>
  </si>
  <si>
    <t>DODF Nº 56, 24/03/2020</t>
  </si>
  <si>
    <t>Conjunto de hemácias-teste na concentração de 2 a 5%, para iden;ficação de an;corpos an;-eritrocitários, pelo método em tubo. Conjunto com 16 a 20 células (frascos), contendo pelo menos um fenó;po Dia (Diego A) posi;vo. Validade mínima de 28 dias.</t>
  </si>
  <si>
    <t>PROCARE - COMERCIO DE PRODUTOS HOSPITALARES LTDA</t>
  </si>
  <si>
    <t>05.050.260/0001-95</t>
  </si>
  <si>
    <t>Kit de eluição ácida para eluição de an;corpos an;-eritrocitários, especialmente padronizados para testes em gel aglu;nação. Validade mínima de 06 meses.</t>
  </si>
  <si>
    <t>013/2020</t>
  </si>
  <si>
    <t>00063-00000718/2018-35</t>
  </si>
  <si>
    <t>Contratação de empresa especializada para prestação de serviços de manutenção continuada com e sem reposição de peças, para Centrífugas</t>
  </si>
  <si>
    <t>DODF Nº 45, 09/03/2020</t>
  </si>
  <si>
    <t>MEGA SOLUÇÕES CIENTÍFICAS E LOCAÇÃO EIRELI</t>
  </si>
  <si>
    <t>12.086.330/0001-20</t>
  </si>
  <si>
    <t>014/2020</t>
  </si>
  <si>
    <t>00063-00002824/2019-34</t>
  </si>
  <si>
    <t>aquisição de MATERIAIS TÉCNICOS</t>
  </si>
  <si>
    <t>S/N</t>
  </si>
  <si>
    <t>DODF Nº 54, 20/03/2020</t>
  </si>
  <si>
    <t>ACTS DO BRASIL LTDA</t>
  </si>
  <si>
    <t>04.534.176/0001-84</t>
  </si>
  <si>
    <t>DODF Nº 66, 07/04/2020</t>
  </si>
  <si>
    <t>ÁLCOOL ETÍLICO 70% 100 mL - álcool 70° INPM ou 77° GL</t>
  </si>
  <si>
    <t>BOLSA PARA CRIOPRESERVAÇÃO DE CÉLULAS PROGENITORAS HEMATOPOÉTICAS​ – 250 mL</t>
  </si>
  <si>
    <t>BOLSA PARA CRIOPRESERVAÇÃO DE CÉLULAS PROGENITORAS HEMATOPOÉTICAS – 500 mL</t>
  </si>
  <si>
    <t>CATÉTER INTRAVENOSO COM DISPOSITIVO DE SEGURANÇA 22 G</t>
  </si>
  <si>
    <t>CATÉTER INTRAVENOSO COM DISPOSITIVO DE SEGURANÇA 24 G</t>
  </si>
  <si>
    <t>PLACA DE CULTIVO CELULAR</t>
  </si>
  <si>
    <t>SERINGA 5 mL </t>
  </si>
  <si>
    <t>015/2020</t>
  </si>
  <si>
    <t>00063-00003899/2019-32</t>
  </si>
  <si>
    <t>DODF Nº 57, 25/03/2020</t>
  </si>
  <si>
    <t>DODF Nº 75, 22/04/2020</t>
  </si>
  <si>
    <t>BIOPLASMA PRODUTOS PARA LABORATORIO E CORRELATOS LTDA,</t>
  </si>
  <si>
    <t>TUBO PARA MICROCENTRIFUGAÇÃO 200 µL</t>
  </si>
  <si>
    <t>ILMA CHAVES PEREIRA</t>
  </si>
  <si>
    <t>19.026.964/0001-37</t>
  </si>
  <si>
    <t>Solução aquosa de hipoclorito de sódio, com teor de cloro ativo estabilizado entre 1,00 - 1,15% de cloro livre</t>
  </si>
  <si>
    <t>016/2020</t>
  </si>
  <si>
    <t>00063-00002370/2018-11</t>
  </si>
  <si>
    <t>serviços de manutenção continuada contemplando: manutenção preventiva, manutenção corretiva, atendimento emergencial e assistência técnica, com fornecimento de peças, além de calibração e qualificação térmica, para equipamentos Freezers, Blastfreezers, Refrigeradores e Agitadores de Plaquetas</t>
  </si>
  <si>
    <t>DODF Nº 61, 31/03/2020</t>
  </si>
  <si>
    <t>MEGA SOLUÇÕES CIENTÍFICAS E LOCAÇÃO LTDA</t>
  </si>
  <si>
    <t>017/2020</t>
  </si>
  <si>
    <t>00063-00002837/2019-11</t>
  </si>
  <si>
    <t>insumos, com disponibilização de equipamentos, em regime de comodato, e serviços de manutenção, para realização de exames sorológicos, através da técnica de quimioluminescência ou eletroquimioluminescência</t>
  </si>
  <si>
    <t>HIV - Forma de apresentação: kits com 100 (cem) a 500 (quinhentos) testes. Validade mínima de 4 meses, a partir da data de entrega.</t>
  </si>
  <si>
    <t>HTLV - Forma de apresentação: kits com 100 (cem) a 500 (quinhentos) testes. Validade mínima de 4 meses, a partir da data de entrega.</t>
  </si>
  <si>
    <t>CHAGAS - Forma de apresentação: kits com 100 (cem) a 500 (quinhentos) testes. Validade mínima de 4 meses, a partir da data de entrega.</t>
  </si>
  <si>
    <t>SÌFILIS _ Forma de apresentação: kits com 100 (cem) a 500 (quinhentos) testes. Validade mínima de 4 meses, a partir da data de entrega.</t>
  </si>
  <si>
    <t>HCV - Forma de apresentação: kits com 100 (cem) a 500 (quinhentos) testes. Validade mínima de 4 meses, a partir da data de entrega.</t>
  </si>
  <si>
    <t>HBsAg - Forma de apresentação: kits com 100 (cem) a 500 (quinhentos) testes. Validade mínima de 4 meses, a partir da data de entrega.</t>
  </si>
  <si>
    <t>HBc TOTAL - Forma de apresentação: kits com 100 (cem) a 500 (quinhentos) testes. Validade mínima de 4 meses, a partir da data de entrega.</t>
  </si>
  <si>
    <t>HBs - Forma de apresentação: kits com 100 (cem) a 500 (quinhentos) testes. Validade mínima de 4 meses, a partir da data de entrega.</t>
  </si>
  <si>
    <t>Citomegalovírus IgG - Forma de apresentação: kits com 100 (cem) a 500 (quinhentos) testes. Validade mínima de 4 meses, a partir da data de entrega.</t>
  </si>
  <si>
    <t>Citomegalovírus IgM - Forma de apresentação: kits com 100 (cem) a 500 (quinhentos) testes. Validade mínima de 4 meses, a partir da data de entrega.</t>
  </si>
  <si>
    <t>Toxoplasmose IgG - Forma de apresentação: kits com 100 (cem) a 500 (quinhentos) testes. Validade mínima de 4 meses, a partir da data de entrega.</t>
  </si>
  <si>
    <t>Toxoplasmose IgM - Forma de apresentação: kits com 100 (cem) a 500 (quinhentos) testes. Validade mínima de 4 meses, a partir da data de entrega.</t>
  </si>
  <si>
    <t>HBsAg neutralização - Forma de apresentação: kits com 100 (cem) a 500 (quinhentos) testes. Validade mínima de 4 meses, a partir da data de entrega.</t>
  </si>
  <si>
    <t>HBc IgM - Forma de apresentação: kits com 100 (cem) a 500 (quinhentos) testes. Validade mínima de 4 meses, a partir da data de entrega.</t>
  </si>
  <si>
    <r>
      <t>aquisição de </t>
    </r>
    <r>
      <rPr>
        <b/>
        <sz val="10"/>
        <color rgb="FF000000"/>
        <rFont val="Times New Roman"/>
        <family val="1"/>
      </rPr>
      <t>MATERIAL TÉCNICO</t>
    </r>
  </si>
  <si>
    <r>
      <t>Registro de Preços</t>
    </r>
    <r>
      <rPr>
        <sz val="10"/>
        <color theme="1"/>
        <rFont val="Times New Roman"/>
        <family val="1"/>
      </rPr>
      <t xml:space="preserve"> para aquisição de </t>
    </r>
    <r>
      <rPr>
        <b/>
        <sz val="10"/>
        <color theme="1"/>
        <rFont val="Times New Roman"/>
        <family val="1"/>
      </rPr>
      <t>MATERIAL TÉCNICO</t>
    </r>
  </si>
  <si>
    <r>
      <t>EQUIPAMENTOS</t>
    </r>
    <r>
      <rPr>
        <sz val="10"/>
        <color rgb="FF000000"/>
        <rFont val="Times New Roman"/>
        <family val="1"/>
      </rPr>
      <t> </t>
    </r>
    <r>
      <rPr>
        <b/>
        <sz val="10"/>
        <color rgb="FF000000"/>
        <rFont val="Times New Roman"/>
        <family val="1"/>
      </rPr>
      <t>A SEREM DISPONIBILIZADOS</t>
    </r>
    <r>
      <rPr>
        <sz val="10"/>
        <color rgb="FF000000"/>
        <rFont val="Times New Roman"/>
        <family val="1"/>
      </rPr>
      <t> </t>
    </r>
    <r>
      <rPr>
        <b/>
        <sz val="10"/>
        <color rgb="FF000000"/>
        <rFont val="Times New Roman"/>
        <family val="1"/>
      </rPr>
      <t>EM COMODATO </t>
    </r>
    <r>
      <rPr>
        <sz val="10"/>
        <color rgb="FF000000"/>
        <rFont val="Times New Roman"/>
        <family val="1"/>
      </rPr>
      <t xml:space="preserve">- equipamento automatizado para realização de imunoensaios por Quimioluminescência ou Eletroquimioluminescência, </t>
    </r>
  </si>
  <si>
    <r>
      <t>EQUIPAMENTOS</t>
    </r>
    <r>
      <rPr>
        <sz val="10"/>
        <color rgb="FF000000"/>
        <rFont val="Times New Roman"/>
        <family val="1"/>
      </rPr>
      <t> </t>
    </r>
    <r>
      <rPr>
        <b/>
        <sz val="10"/>
        <color rgb="FF000000"/>
        <rFont val="Times New Roman"/>
        <family val="1"/>
      </rPr>
      <t>A SEREM DISPONIBILIZADOS</t>
    </r>
    <r>
      <rPr>
        <sz val="10"/>
        <color rgb="FF000000"/>
        <rFont val="Times New Roman"/>
        <family val="1"/>
      </rPr>
      <t> </t>
    </r>
    <r>
      <rPr>
        <b/>
        <sz val="10"/>
        <color rgb="FF000000"/>
        <rFont val="Times New Roman"/>
        <family val="1"/>
      </rPr>
      <t>EM COMODATO</t>
    </r>
    <r>
      <rPr>
        <sz val="10"/>
        <color rgb="FF000000"/>
        <rFont val="Times New Roman"/>
        <family val="1"/>
      </rPr>
      <t> - equipamento automatizado para realização de imunoensaios por Quimioluminescência ou Eletroquimioluminescência</t>
    </r>
  </si>
  <si>
    <r>
      <t>EQUIPAMENTO</t>
    </r>
    <r>
      <rPr>
        <sz val="10"/>
        <color rgb="FF000000"/>
        <rFont val="Times New Roman"/>
        <family val="1"/>
      </rPr>
      <t> </t>
    </r>
    <r>
      <rPr>
        <b/>
        <sz val="10"/>
        <color rgb="FF000000"/>
        <rFont val="Times New Roman"/>
        <family val="1"/>
      </rPr>
      <t>A SER DISPONIBILIZADO</t>
    </r>
    <r>
      <rPr>
        <sz val="10"/>
        <color rgb="FF000000"/>
        <rFont val="Times New Roman"/>
        <family val="1"/>
      </rPr>
      <t> </t>
    </r>
    <r>
      <rPr>
        <b/>
        <sz val="10"/>
        <color rgb="FF000000"/>
        <rFont val="Times New Roman"/>
        <family val="1"/>
      </rPr>
      <t>EM COMODATO</t>
    </r>
    <r>
      <rPr>
        <sz val="10"/>
        <color rgb="FF000000"/>
        <rFont val="Times New Roman"/>
        <family val="1"/>
      </rPr>
      <t> - equipamento automatizado para realização de imunoensaios por Quimioluminescência ou Eletroquimioluminescência</t>
    </r>
  </si>
  <si>
    <t>TERUMO BCT TECNOLOGIA MEDICA LTDA</t>
  </si>
  <si>
    <t>10.141.389/0001-49</t>
  </si>
  <si>
    <t>DODF Nº 83, 05/05/2020</t>
  </si>
  <si>
    <t>COTA E AMPLA CONCORRÊNCIA</t>
  </si>
  <si>
    <t>Nº 35, 19/02/2020</t>
  </si>
  <si>
    <t>GRUPO 2</t>
  </si>
  <si>
    <t>CPC ELETROAR</t>
  </si>
  <si>
    <t>BIOPLASMA PRODUTOS PARA LABORATÓRIOS E CORRELATOS</t>
  </si>
  <si>
    <t>R$ 4.612.945,00</t>
  </si>
  <si>
    <t>R$ ​2.901.576,00</t>
  </si>
  <si>
    <t>DODF Nº 69, 13/04/2020</t>
  </si>
  <si>
    <t>DODF Nº 91, 15/05/2020</t>
  </si>
  <si>
    <t>DISPENSA</t>
  </si>
  <si>
    <t>Quantidade de Itens</t>
  </si>
  <si>
    <t>Unidade de Medida de Itens</t>
  </si>
  <si>
    <t>Natureza</t>
  </si>
  <si>
    <t>Autuação</t>
  </si>
  <si>
    <t>Valor estimado</t>
  </si>
  <si>
    <t>Total de itens/ Lotes</t>
  </si>
  <si>
    <t>Situação do Item</t>
  </si>
  <si>
    <t>Data da homologação</t>
  </si>
  <si>
    <t>Total de dias</t>
  </si>
  <si>
    <t>Total de Meses</t>
  </si>
  <si>
    <t>ECONOMIA R$</t>
  </si>
  <si>
    <t>Ecomicidade</t>
  </si>
  <si>
    <t>Numero de empresas participantes</t>
  </si>
  <si>
    <t>ATA DE REGISTRO DE PREÇOS (S/N)</t>
  </si>
  <si>
    <t>Observações</t>
  </si>
  <si>
    <t>Data de Emlpenho</t>
  </si>
  <si>
    <t>Total de Dias</t>
  </si>
  <si>
    <t>00063-00003716/2019-89</t>
  </si>
  <si>
    <t>insumo para realização de processamento e criopreservação das células progenitoras hematopoiéticas, provenientes de sangue de cordão umbilical e placentário, de medula óssea e de sangue periférico</t>
  </si>
  <si>
    <t>HALEX ISTAR INDUSTRIA FARMACEUTICA S.A</t>
  </si>
  <si>
    <t>01.571.702/0001-98</t>
  </si>
  <si>
    <t>bolsas plásticas de 500 ML</t>
  </si>
  <si>
    <t>00063-00002625/2019-26</t>
  </si>
  <si>
    <t>aquisição de aparelhos esfigmomanômetros</t>
  </si>
  <si>
    <t>Esfigmomanômetro automático digital</t>
  </si>
  <si>
    <t>Esfigmomanômetro digital de braço para verificação de pressão arterial em adultos com método de medição oscilométrico</t>
  </si>
  <si>
    <t>Calibração de acordo com a Rede Brasileira de Calibração</t>
  </si>
  <si>
    <t>00063-00003761/2019-33</t>
  </si>
  <si>
    <t>prestação de serviços de fornecimento do Programa de Avaliação Externa da Qualidade (AEQ) para atender às necessidades do Laboratório de Imunologia de Transplantes</t>
  </si>
  <si>
    <t>itens</t>
  </si>
  <si>
    <t>Tipagem HLA locus A, B, C, DR e DQ – Média resolução por biologia molecular e Tipagem HLA locus A, B, C, DR e DQ de baixa resolução;</t>
  </si>
  <si>
    <t>Tipagem HLA locus DR e DQ – Alta resolução por biologia molecular.</t>
  </si>
  <si>
    <t>Triagem de Anticorpos Anti-HLA classe I e II (screening por citometria de beads para anticorpos anti-HLA);</t>
  </si>
  <si>
    <t>Pesquisa e identificação de Anticorpos Anti-HLA classe I e II (Single Antigen - utilizando metodologia de citometria de beads para anticorpos anti-HLA);</t>
  </si>
  <si>
    <t>Prova Cruzada contra Linfócitos T e B – Metodologia Microlinfocitotoxicidade</t>
  </si>
  <si>
    <t>00063-00004287/2019-67</t>
  </si>
  <si>
    <t>aquisição de bobinas térmicas para a impressão de senhas</t>
  </si>
  <si>
    <t>_</t>
  </si>
  <si>
    <t>REGISPEL INDUSTRIA E COMERCIO DE BOBINAS S.A.</t>
  </si>
  <si>
    <t>46.120820/0001-18</t>
  </si>
  <si>
    <t>CENTRO OESTE PRODUTOS LABORATORIAIS EIRELI</t>
  </si>
  <si>
    <t>DODF Nº 88, 12/05/2020</t>
  </si>
  <si>
    <t>018/2020</t>
  </si>
  <si>
    <t>00063-00003746/2019-95</t>
  </si>
  <si>
    <r>
      <t>Registro de Preços</t>
    </r>
    <r>
      <rPr>
        <sz val="11"/>
        <color theme="1"/>
        <rFont val="Calibri"/>
        <family val="2"/>
        <scheme val="minor"/>
      </rPr>
      <t xml:space="preserve"> para aquisição de </t>
    </r>
    <r>
      <rPr>
        <b/>
        <sz val="11"/>
        <color theme="1"/>
        <rFont val="Calibri"/>
        <family val="2"/>
        <scheme val="minor"/>
      </rPr>
      <t>MATERIAL TÉCNICO</t>
    </r>
  </si>
  <si>
    <t>CÂNULA PARA PUNÇÃO DE RESERVATÓRIO DE CATÉTER TOTALMENTE IMPLANTÁVEL - Agulha de punção descartável tipo huber, 20g (gauge) x 16 mm ou 20G(gouge) x 17 mm</t>
  </si>
  <si>
    <t>CÂNULA PARA PUNÇÃO DE RESERVATÓRIO DE CATÉTER TOTALMENTE IMPLANTÁVEL - Agulha de punção descartável tipo huber, 20g (gauge) x 20 mm</t>
  </si>
  <si>
    <t>019/2020</t>
  </si>
  <si>
    <t>00063-00000433/2020-19</t>
  </si>
  <si>
    <t>aquisição de insumos para realização dos exames de CROSSMATCH (prova cruzada)</t>
  </si>
  <si>
    <t>020/2020</t>
  </si>
  <si>
    <t>00063-00000739/2020-75</t>
  </si>
  <si>
    <r>
      <t>Registro de Preços</t>
    </r>
    <r>
      <rPr>
        <sz val="12"/>
        <color theme="1"/>
        <rFont val="Calibri"/>
        <family val="2"/>
        <scheme val="minor"/>
      </rPr>
      <t xml:space="preserve"> para eventual aquisição de insumos para realização de exames sorológicos complementares/confirmatórios pelo Laboratório de Sorologia</t>
    </r>
  </si>
  <si>
    <t>Conjunto para Teste Complementar de HIV 1 e 2, metodologia Imunoblot ou Western Blot, utilizando antígeno obtido por recombinação genética e peptídeo sintético ou nativo. (Exclusivo ME/EPP).</t>
  </si>
  <si>
    <t>Conjunto para Teste Complementar de HTLV I e II, metodologia Imunoblot ou Western Blot, utilizando antígeno obtido por recombinação genética e peptídeo sintético ou nativo. (Cota preferencial ME/EPP 22%).</t>
  </si>
  <si>
    <t>Conjunto para Teste Complementar de HTLV I e II, metodologia Imunoblot ou Western Blot, utilizando antígeno obtido por recombinação genética e peptídeo sintético ou nativo. (Ampla concorrência 78%).</t>
  </si>
  <si>
    <t>Conjunto para Teste Complementar de HCV, metodologia Imunoblot ou Western Blot, utilizando antígeno obtido por recombinação genética e peptídeo sintético ou nativo. (Cota preferencial ME/EPP 23%).</t>
  </si>
  <si>
    <t>Conjunto para Teste Complementar de HCV, metodologia Imunoblot ou Western Blot, utilizando antígeno obtido por recombinação genética e peptídeo sintético ou nativo. (Ampla concorrência 77%).</t>
  </si>
  <si>
    <t>Conjunto para Teste Complementar de Chagas, metodologia Hemaglutinação Indireta, utilizando antígeno obtido por recombinação genética e peptídeo sintético ou nativo.</t>
  </si>
  <si>
    <t>PRIOM TECNOLOGIA EM EQUIPAMENTOS EIRELI ME</t>
  </si>
  <si>
    <t xml:space="preserve">11.619.992/0001-56 </t>
  </si>
  <si>
    <t>DODF Nº 96, 22/05/2020</t>
  </si>
  <si>
    <t>R$ 11.238,48</t>
  </si>
  <si>
    <t>FRACASSADO</t>
  </si>
  <si>
    <t>DIMALAB ELETRONICS DO BRASIL</t>
  </si>
  <si>
    <t>02.472.743/0001-90</t>
  </si>
  <si>
    <t>DODF Nº 97, 25/05/2020</t>
  </si>
  <si>
    <t>DODF Nº 84, 06/05/2020</t>
  </si>
  <si>
    <t>001/2018</t>
  </si>
  <si>
    <t>0063-000229/2017</t>
  </si>
  <si>
    <t>material médico-hospitalar</t>
  </si>
  <si>
    <t>EQUIPO PARA INFUSÃO DE SANGUE COM CONTROLE DE FLUXO E CÂMARA GRADUADA EM ML COM CAPACIDADE DE 100 ML</t>
  </si>
  <si>
    <t>EQUIPO PARA INFUSÃO DESANQUE COM CONTROLE DE FLUXO E CAMARA GRADUADA EM ML COM CAPACIDADE DE 150 ML</t>
  </si>
  <si>
    <t>002/2018</t>
  </si>
  <si>
    <t>0063-000321/2016</t>
  </si>
  <si>
    <t>insumos com locação de equipamentos para realização de ensaios microbiológicos pelo Controle de Qualidade de Hemocomponentes e Controle de Qualidade de Insumos Críticos da Gerência de Controle de Qualidade (GECQ)</t>
  </si>
  <si>
    <t>LOCAÇÃO DE EQUIPAMENTO AUTOMATIZADO PARA DETECÇÃO MICROBIANA EM AMOSTRAS DE CULTURA DE SANGUE</t>
  </si>
  <si>
    <t>Frascos de cultura para crescimento de microrganismos aeróbios (bactérias e fungos)</t>
  </si>
  <si>
    <t>Frascos de cultura para crescimento de microrganismos anaeróbios e anaeróbios facultativos, para um volume de amostra entre 04 e 10 nml</t>
  </si>
  <si>
    <t>Frascos pediátricos para crescimento de microorganismos aeróbios, para um volume de amostra de ate 04 ml</t>
  </si>
  <si>
    <t>003/2018</t>
  </si>
  <si>
    <t>063.000.218/2017</t>
  </si>
  <si>
    <t>Contratação de empresa especializada para locação de equipamento e fornecimento de insumos, para realização exames de hemoglobina</t>
  </si>
  <si>
    <t>004/2018</t>
  </si>
  <si>
    <t>0063-000137/2017</t>
  </si>
  <si>
    <t>Aquisição de insumo para r alizaçao de criolWrvação de células progenitoras hematopoéticas obtidas de sangue de cordão umbilical e placentário</t>
  </si>
  <si>
    <t>063.000.278/2017</t>
  </si>
  <si>
    <t>007/2018</t>
  </si>
  <si>
    <t>063.000.442/2017</t>
  </si>
  <si>
    <t>008/2018</t>
  </si>
  <si>
    <t>063.000.470/2017</t>
  </si>
  <si>
    <t>tubo de coleta edta</t>
  </si>
  <si>
    <t>009/2018</t>
  </si>
  <si>
    <t>063.000.242/2016</t>
  </si>
  <si>
    <t>010/2018</t>
  </si>
  <si>
    <t>063.000.182/2017</t>
  </si>
  <si>
    <t>011/2018</t>
  </si>
  <si>
    <t>063.000329/2017</t>
  </si>
  <si>
    <t>012/2018</t>
  </si>
  <si>
    <t>063.000.267/2017</t>
  </si>
  <si>
    <t>ensaios de contagem automática de células</t>
  </si>
  <si>
    <t>013/2018</t>
  </si>
  <si>
    <t>063.000.339/2017</t>
  </si>
  <si>
    <t>CROSSMATCH</t>
  </si>
  <si>
    <t>014/2018</t>
  </si>
  <si>
    <t>063.000.353/2017</t>
  </si>
  <si>
    <t>015/2018</t>
  </si>
  <si>
    <t>063.000.1305/2017</t>
  </si>
  <si>
    <t>016/2018</t>
  </si>
  <si>
    <t>017/2018</t>
  </si>
  <si>
    <t>063.000.394/2017</t>
  </si>
  <si>
    <t>018/2018</t>
  </si>
  <si>
    <t>063.000.1379/2018</t>
  </si>
  <si>
    <t>luvas</t>
  </si>
  <si>
    <t>019/2018</t>
  </si>
  <si>
    <t>063.000.283/2016</t>
  </si>
  <si>
    <t>020/2018</t>
  </si>
  <si>
    <t>063.000.463/2018</t>
  </si>
  <si>
    <t>021/2018</t>
  </si>
  <si>
    <t>063.000.057/2018</t>
  </si>
  <si>
    <t>impressos</t>
  </si>
  <si>
    <t>022/2018</t>
  </si>
  <si>
    <t>063.000.048/2012</t>
  </si>
  <si>
    <t>023/2018</t>
  </si>
  <si>
    <t>063.000.1599/2018</t>
  </si>
  <si>
    <t>024/2018</t>
  </si>
  <si>
    <t>063.000.823/2018</t>
  </si>
  <si>
    <t>025/2018</t>
  </si>
  <si>
    <t>063.000.985/2018</t>
  </si>
  <si>
    <t>026/2018</t>
  </si>
  <si>
    <t>027/2018</t>
  </si>
  <si>
    <t>063.000.1524/2018</t>
  </si>
  <si>
    <t>bolsas</t>
  </si>
  <si>
    <t>028/2018</t>
  </si>
  <si>
    <t>063.000.1402/2018</t>
  </si>
  <si>
    <t>fita ribbon</t>
  </si>
  <si>
    <t>029/2018</t>
  </si>
  <si>
    <t>063.000.1818/2018</t>
  </si>
  <si>
    <t>insumoS BSCUP</t>
  </si>
  <si>
    <t>030/2018</t>
  </si>
  <si>
    <t>063.000.1164/2017</t>
  </si>
  <si>
    <t>031/2018</t>
  </si>
  <si>
    <t>063.000.2157/2018</t>
  </si>
  <si>
    <t>032/2018</t>
  </si>
  <si>
    <t>063.000.2065/2018</t>
  </si>
  <si>
    <t>033/2018</t>
  </si>
  <si>
    <t xml:space="preserve">luvas </t>
  </si>
  <si>
    <t>034/2018</t>
  </si>
  <si>
    <t>063.000.2666/2018</t>
  </si>
  <si>
    <t>GEORGINI PRODUTOS HOSPITALARES EIRELI</t>
  </si>
  <si>
    <t>10.596.721/0001-60</t>
  </si>
  <si>
    <t>REAGENTE PARA DIAGNÓSTICO CLÍNICO, TIPO CUVETA DESCARTÁVEL, TIPO DE ANÁLISE QUANTITATIVO DE HEMOGLOBINA TOTAL, CARACTERÍSTICAS ADICIONAIS PARA ANALISADOR SANGÜÍNEO PORTÁTIL</t>
  </si>
  <si>
    <t>CEI COMERCIO EXPORTACAO E IMP DE MAT MEDICOS LTDA</t>
  </si>
  <si>
    <t>40.175.705/0001-64</t>
  </si>
  <si>
    <t>EMBALAGEM LABORATÓRIO, MATERIAL TEFLON, APLICAÇÃO PARA BOLSA DE CRIOPRESERVAÇÃO, DIMENSÕES CERCA DE 10 X 10 CM, ADICIONAL TIPO ENVELOPE</t>
  </si>
  <si>
    <t>MATERIAL LABORATÓRIO, TIPO CANISTER, MATERIAL AÇO INOX, APLICAÇÃO P/ BOLSAS DESANGUE</t>
  </si>
  <si>
    <t>Conjunto plástico descartável, estéril e apirogênico. Modelo CS 53X/CS530.4 composto por uma câmara de separação, linhas de tubulação com grampos de deslizar , 2 bolsas de coleta , monitor de pressão da linha com filtro microbiano, tubulação com válvulas reguladoras</t>
  </si>
  <si>
    <t>BIOSAFE BRASIL DISTRIBUIDORA LTDA</t>
  </si>
  <si>
    <t>21.052.716/0001-02</t>
  </si>
  <si>
    <t>005/2018</t>
  </si>
  <si>
    <t>ÁLCOOL ETÍLICO, TIPO HIDRATADO, TEOR ALCOÓLICO 70%_(70¨GL), APRESENTAÇÃO LÍQUIDO</t>
  </si>
  <si>
    <t>CÂMARA DE NAGEOTTE MELHORADA COM FUNDO ESPELHADO - Utilizada para contagem de leucócitos. Possui dois retículos separados por sulco contendo 40 áreas retangulares em cada retículo, não deve conter riscos e deformações. Volume total de cada quadriculado: 50µL. Profundidade: 0,5mm. Apresentação: caixa contendo 01 câmara de contagem e 02 lamínulas: 30 x 30 mm.</t>
  </si>
  <si>
    <t>COTA PRINCIPAL 75%  - FILTRO DE HEMÁCIAS PARA USO EM BANCADA - Filtro para remoção de leucócitos de 01 unidade de concentrado de hemácias, para uso em bancada, estéril, atóxico e apirogênico, com sistema de autoventilação e material filtrante confeccionado em fibra de poliéster, sem necessidade de priming com salina ou lavagem após a filtração. Parte inferior do conjunto com uma bolsa para coleta do sangue filtrado, em sistema fechado. Deve garantir um produto pós-filtração com contagem residual de leucócitos &lt; 5,0 x 106/unidade. Teor de hemoglobina &gt; 40 g/unidade. Grau de hemólise deve ser &lt; 0,8% da massa eritrocitária. Embalagem individual, contendo dados de identificação, tipo de esterilização, data de fabricação, validade, número de lote, registro na ANVISA e orientações de uso em português.</t>
  </si>
  <si>
    <t>COTA PRINCIPAL 75%  - FILTRO DE HEMÁCIAS PARA USO EM BEIRA DE LEITO - Filtro para remoção de leucócitos de uma unidade de concentrado de hemácias durante transfusão de sangue a beira de leito do paciente. Dispositivo estéril e apirogênico. Remove leucócitos e macroagregados de concentrado de hemácias ou sangue total, carga neutra (minimiza a hemólise), material filtrado de fibra de poliéster ou poliuretano, caixa transparente, mínimo volume residual, desempenho superior mesmo com sangue estocado Deve garantir um produto pós-filtração com contagem residual de leucócitos &lt; 5,0 x 106/unidade. Teor de hemoglobina &gt; 40 g/unidade. Grau de hemólise deve ser &lt; 0,8% da massa eritrocitária. Número de lote impresso no filtro para melhor rastreabilidade.</t>
  </si>
  <si>
    <t>COTA PRINCIPAL 75%  - FILTRO DE PLAQUETAS PARA USO EM BANCADA - Filtro para remoção de leucócitos de concentrado de plaquetas, para uso em bancada, com capacidade de filtrar até 06 unidades de concentrados de plaquetas randômicas. Deve possuir sistema de autoventilação e pré-filtro. Material filtrante confeccionado em fibra de poliéster ou poliuretano. Deve ser estéril; apirogênico; atóxico; dispositivo com rápido tempo de filtração. Produto pós-filtração contendo leucócitos residuais &lt; 5x106  leucócitos/pool ou &lt; 0,83x106/unidade e plaquetas  ≥ 5,5x1010 /unidade. Sem necessidade de priming com salina ou lavagem após filtração. Parte inferior do conjunto com no mínimo, uma bolsa confeccionada com plastificante TOTM e capacidade para armazenamento de até 06 unidades de concentrados de plaquetas randômicas após a filtração, capaz de preservar as plaquetas filtradas de 03 a 05 dias. Embalagem individual, contendo dados de identificação, tipo de esterilização, data de fabricação, validade, número de lote, registro na ANVISA e orientações de uso em português.</t>
  </si>
  <si>
    <t>COTA PRINCIPAL 75% - FILTRO PEDIÁTRICO DELEUCOTIZAÇÃO DE PLAQUETAS PARA USO EM BANCADA - Filtro para remoção de leucócitos e microagregados de 01 unidade de concentrado de plaqueta randômica, para uso em bancada, estéril, atóxico e apirogênico, material filtrante confeccionado em fibra de poliéster tratado e carcaça transparente permitindo a visualização das plaquetas durante a filtração, sem necessidade de priming com salina ou lavagem após a filtração. Produto pós-filtração contendo leucócitos residuais &lt; 0,83x106/unidade e plaquetas  ≥ 5,5x1010 /unidade. Sem necessidade de priming com salina ou lavagem após filtração. Filtro acoplado com bolsa em PVC. Acesso a bolsa de PVC sem necessidade de agulha, permitindo a transferência de alíquotas por seringa através de válvula corta fluxo ou por porta selada adaptável a equipos para transfusão de toda a unidade de plaquetas. Capacidade de retenção de Anafilotoxinas e Complemento C3a e C3 des Arg, para proteção do paciente contra reações transfusionais e imunossupressão. Validado para a prevenção de CMV por transfusão sangüínea. Embalagem individual, contendo dados de identificação, tipo de esterilização, data de fabricação, validade, numero de lote, registro na ANVISA e orientações d</t>
  </si>
  <si>
    <t>COTA RESERVADA 25% VINCULADO AO ITEM 10 - FILTRO PEDIÁTRICO DELEUCOTIZAÇÃO DE PLAQUETAS PARA USO EM BANCADA - Filtro para remoção de leucócitos e microagregados de 01 unidade de concentrado de plaqueta randômica, para uso em bancada, estéril, atóxico e apirogênico, material filtrante confeccionado em fibra de poliéster tratado e carcaça transparente permitindo a visualização das plaquetas durante a filtração, sem necessidade de priming com salina ou lavagem após a filtração. Produto pós-filtração contendo leucócitos residuais &lt; 0,83x106/unidade e plaquetas  ≥ 5,5x1010 /unidade. Sem necessidade de priming com salina ou lavagem após filtração. Filtro acoplado com bolsa em PVC. Acesso a bolsa de PVC sem necessidade de agulha, permitindo a transferência de alíquotas por seringa através de válvula corta fluxo ou por porta selada adaptável a equipos para transfusão de toda a unidade de plaquetas. Capacidade de retenção de Anafilotoxinas e Complemento C3a e C3 des Arg, para proteção do paciente contra reações transfusionais e imunossupressão. Validado para a prevenção de CMV por transfusão sangüínea. Embalagem individual, contendo dados de identificação, tipo de esterilização, data de</t>
  </si>
  <si>
    <t>COTA RESERVADA 25% VINCULADO AO ITEM 4 - FILTRO DE HEMÁCIAS PARA USO EM BEIRA DE LEITO - Filtro para remoção de leucócitos de uma unidade de concentrado de hemácias durante transfusão de sangue a beira de leito do paciente. Dispositivo estéril e apirogênico. Remove leucócitos e macroagregados de concentrado de hemácias ou sangue total, carga neutra (minimiza a hemólise), material filtrado de fibra de poliéster ou poliuretano, caixa transparente, mínimo volume residual, desempenho superior mesmo com sangue estocado Deve garantir um produto pós-filtração com contagem residual de leucócitos &lt; 5,0 x 106/unidade. Teor de hemoglobina &gt; 40 g/unidade. Grau de hemólise deve ser &lt; 0,8% da massa eritrocitária. Número de lote impresso no filtro para melhor rastreabilidade.</t>
  </si>
  <si>
    <t>COTA RESERVADA 25% VINCULADO AO ITEM 6 - FILTRO DE HEMÁCIAS PARA USO EM BANCADA - Filtro para remoção de leucócitos de 01 unidade de concentrado de hemácias, para uso em bancada, estéril, atóxico e apirogênico, com sistema de autoventilação e material filtrante confeccionado em fibra de poliéster, sem necessidade de priming com salina ou lavagem após a filtração. Parte inferior do conjunto com uma bolsa para coleta do sangue filtrado, em sistema fechado. Deve garantir um produto pós-filtração com contagem residual de leucócitos &lt; 5,0 x 106/unidade. Teor de hemoglobina &gt; 40 g/unidade. Grau de hemólise deve ser &lt; 0,8% da massa eritrocitária. Embalagem individual, contendo dados de identificação, tipo de esterilização, data de fabricação, validade, número de lote, registro na ANVISA e orientações de uso em português.</t>
  </si>
  <si>
    <t>COTA RESERVADA 25% VINCULADO AO ITEM 8 - FILTRO DE PLAQUETAS PARA USO EM BANCADA - Filtro para remoção de leucócitos de concentrado de plaquetas, para uso em bancada, com capacidade de filtrar até 06 unidades de concentrados de plaquetas randômicas. Deve possuir sistema de autoventilação e pré-filtro. Material filtrante confeccionado em fibra de poliéster ou poliuretano. Deve ser estéril; apirogênico; atóxico; dispositivo com rápido tempo de filtração. Produto pós-filtração contendo leucócitos residuais &lt; 5x106  leucócitos/pool ou &lt; 0,83x106/unidade e plaquetas  ≥ 5,5x1010 /unidade. Sem necessidade de priming com salina ou lavagem após filtração. Parte inferior do conjunto com no mínimo, uma bolsa confeccionada com plastificante TOTM e capacidade para armazenamento de até 06 unidades de concentrados de plaquetas randômicas após a filtração, capaz de preservar as plaquetas filtradas de 03 a 05 dias. Embalagem individual, contendo dados de identificação, tipo de esterilização, data de fabricação, validade, número de lote, registro na ANVISA e orientações de uso em português.</t>
  </si>
  <si>
    <t>ESPARADRAPO, LARGURA 100, COMPRIMENTO 4,50, CARACTERÍSTICAS ADICIONAIS IMPERMEÁVEL 1 FACE, MASSA ADESIVA ZNO, RESISTENTE, COR BRANCA, MATERIAL DORSO TECIDO DE ALGODÃO</t>
  </si>
  <si>
    <t>Registro de Preços para aquisição de Materiais Técnicos</t>
  </si>
  <si>
    <t>MAXLAB PRODUTOS PARA DIAGNOSTICOS E PESQUISAS LTDA</t>
  </si>
  <si>
    <t>04.724.729/0001-61</t>
  </si>
  <si>
    <t>LÂMPADA PARA MICROSCÓPIO - lâmpada HBO, 50W, para microscópio invertido da marca LEICA e modelo DMIL. Unidade de fornecimento: unidade.</t>
  </si>
  <si>
    <t>N B DISTRIBUIDORA DE DESCARTAVEIS E MAQUINAS LTDA</t>
  </si>
  <si>
    <t>20.425.201/0001-48</t>
  </si>
  <si>
    <t>TUBO COLETA EDTA 4  ML - Características do material: tubo para coleta de sangue à vácuo, com EDTA K2 ,  confeccionado em plástico P.E.T, transparente, incolor, estéril, medindo 13 x 75 mm, com capacidade de aspiração  de 4 ml (com variação +/- 5%), interior não siliconizado, com rolha siliconizada de borracha convencional e tampa plástica protetora na cor roxa  contendo  identificação de lote, data de fabricação, data de validade, tipo de aditivo, volume de aspiração com tarja indicativa do nível máximo de amostra e número de registro no Ministério da Saúde.</t>
  </si>
  <si>
    <t>TUBO COLETA GEL SEPARADOR 5 ML - Características do material: tubo para coleta de sangue à vácuo, com gel separador e acelerador de coágulo,  confeccionado em plástico P.E.T, transparente, incolor, estéril, medindo 13 x 100 mm, com capacidade de aspiração  de 5 ml a 6 ml, interior não siliconizado, com rolha siliconizada de borracha convencional e tampa plástica protetora na cor amarela,  contendo  identificação de lote, data de fabricação, data de validade, tipo de aditivo, volume de aspiração com tarja indicativa do nível máximo de amostra e número de registro no Ministério da Saúde.</t>
  </si>
  <si>
    <t>GREINER BIO-ONE BRASIL PRODUTOS MEDICOS HOSPITALARES LTDA</t>
  </si>
  <si>
    <t>71.957.310/0001-47</t>
  </si>
  <si>
    <t>Frasco Erlenmeyer científico de vidro, volume 125 mL. Com boca estreita e graduação. De vidro resistente a altas temperaturas (vidro borosilicato).</t>
  </si>
  <si>
    <t>Frasco Erlenmeyer científico de vidro, volume 2000 mL. Com boca estreita e graduação. Com vidro resistente a altas temperaturas (vidro borosilicato).</t>
  </si>
  <si>
    <t>Frasco Erlenmeyer científico de vidro, volume 250 mL. Com boca estreita e graduação. De vidro resistente a altas temperaturas (vidro borosilicato).</t>
  </si>
  <si>
    <t>Frasco Erlenmeyer científico de vidro, volume 5000 mL. Com boca estreita e graduação.</t>
  </si>
  <si>
    <t>Frasco para solução de Laboratório cor âmbar, volume 100 mL. Cor: marrom âmbar. Com  graduação. De vidro resistente a altas temperaturas (vidro borosilicato). Com tampa de rosca e anel de vedação.</t>
  </si>
  <si>
    <t>Frasco para solução de Laboratório cor âmbar, volume 1000 mL. Cor: marrom âmbar. Com  graduação. De vidro resistente a altas temperaturas (vidro borosilicato). Com tampa de rosca e anel de vedação.</t>
  </si>
  <si>
    <t>Frasco para solução de Laboratório cor âmbar, volume 250 mL. Cor: marrom âmbar. Com  graduação. De vidro resistente a altas temperaturas (vidro borosilicato). Com tampa de rosca e anel de vedação.</t>
  </si>
  <si>
    <t>Frasco para solução de Laboratório cor âmbar, volume 500 mL. Cor: marrom âmbar. Com  graduação. De vidro resistente a altas temperaturas (vidro borosilicato). Com tampa de rosca e anel de vedação.</t>
  </si>
  <si>
    <t>Proveta Graduada de vidro, volume 100 mL. Com vidro resistente a altas temperaturas (vidro borosilicato). Com base plástica de polipropileno.</t>
  </si>
  <si>
    <t>Proveta Graduada de vidro, volume 1000 mL. Com vidro resistente a altas temperaturas (vidro borosilicato). Com base plástica de polipropileno.</t>
  </si>
  <si>
    <t>Proveta Graduada de vidro, volume 2000 mL. Com vidro resistente a altas temperaturas (vidro borosilicato). Com base plástica de polipropileno.</t>
  </si>
  <si>
    <t>Proveta Graduada de vidro, volume 250 mL. Com vidro resistente a altas temperaturas (vidro borosilicato). Com base plástica de polipropileno.</t>
  </si>
  <si>
    <t>Proveta Graduada de vidro, volume 500 mL. Com vidro resistente a altas temperaturas (vidro borosilicato). Com base plástica de polipropileno.</t>
  </si>
  <si>
    <t>Vidro de Relógio, diâmetro 120 mm. De vidro resistente a altas temperaturas (vidro borosilicato).</t>
  </si>
  <si>
    <t>Frascos para laboratório</t>
  </si>
  <si>
    <t>FAST BIO COMERCIAL EIRELI</t>
  </si>
  <si>
    <t>21.707.794/0001-06</t>
  </si>
  <si>
    <t>CARTÃO PRÉ-IMPRESSO - frente e verso, em tyvek, espessura 163 microns, gramatura 55 g/m², furo 0,6 mm na parte superior, à prova d’água, que não rasgue ou danifique, que não permita adulteração. Resistente às variações de temperaturas: +4°C a +22°C e -30°C a -40°C e que permita o registro de dados com caneta esferográfica disponíveis no comércio, de maneira indelével. Tamanho 16 x 8,0 cm, cor branca, cujos impressos deverão ser em 03 (três) cores: preto, cinza e vermelho.</t>
  </si>
  <si>
    <t>EDITORA GRAFICA GUARANY LTDA</t>
  </si>
  <si>
    <t>26.425.181/0001-91</t>
  </si>
  <si>
    <t>insumos necessários para realização de exames imunohematológicos</t>
  </si>
  <si>
    <t>DODF Nº 87, 08/05/2018</t>
  </si>
  <si>
    <t>GENÉTICA – COMÉRCIO, IMPORTAÇÃO E EXPORTAÇÃO LTDA</t>
  </si>
  <si>
    <t>00.596.529/0001-10</t>
  </si>
  <si>
    <t>Miniclean, solução enzimática com ação proteolítica para limpeza de contadores de células sanguíneas.</t>
  </si>
  <si>
    <t>Minolyse LMG, reagente de lise de eritrócitos para contagem e diferenciação de glóbulos brancos e determinação de hemoglobina nos contadores de células sanguíneas.</t>
  </si>
  <si>
    <t>Minoton LMG, solução-tampão isotônica para a determinação e diferenciação de glóbulos sanguíneos e medição de hematócritos nos contadores de células sanguíneas.</t>
  </si>
  <si>
    <t>Minoclair, solução de limpeza para os contadores de células sanguíneas.</t>
  </si>
  <si>
    <t>Kit Minotrol 16, composto de sangue controle de 03 níveis: Nível baixo, normal e alto, para ser usado no monitoramento da precisão e exatidão dos contadores eletrônicos de células sanguíneas.</t>
  </si>
  <si>
    <t>Papel termosensível ou térmico utilizado para o equipamento Contador Diferencial de Células, modelo ES60, Marca Horiba ABX.</t>
  </si>
  <si>
    <t>BIOMETRIX DIAGNOSTICA LTDA</t>
  </si>
  <si>
    <t>DODF Nº 108, 08/06/2018</t>
  </si>
  <si>
    <t>SOLUÇÃO PARA CRIOPRESERVAÇÃO, COMPOSIÇÃO DMSO + DEXTRANA 40, EM ÁGUA PARA INJETÁVEL, CONCENTRAÇÃO 55% + 5%, FORMA FARMACÊUTICA SOLUÇÃO ESTÉRIL, APIROGÊNICA</t>
  </si>
  <si>
    <t>material promocional para campanhas de captação de doadores de sangue</t>
  </si>
  <si>
    <t>CANECA DE POLIPROPILENO</t>
  </si>
  <si>
    <t>PENDRIVE</t>
  </si>
  <si>
    <t>BRINDES INTELIGENTES - INDUSTRIA E COMERCIO DE BRINDES</t>
  </si>
  <si>
    <t>00.130.699/0001-04</t>
  </si>
  <si>
    <t>SACOLA ECOLÓGICA</t>
  </si>
  <si>
    <t>VAREJO BRINDES SOLUCAO EM IMPRESSOS GRAFICOS EIRELI</t>
  </si>
  <si>
    <t>11.309.519/0001-72</t>
  </si>
  <si>
    <t>CANETA</t>
  </si>
  <si>
    <t>R D DAVID - PRODUTOS PROMOCIONAIS</t>
  </si>
  <si>
    <t>15.221.634/0001-41</t>
  </si>
  <si>
    <t>BONÉ DE TACTEL</t>
  </si>
  <si>
    <t>CAMISETA</t>
  </si>
  <si>
    <t>T.C.G. FONSECA CONFECCOES EIRELI</t>
  </si>
  <si>
    <t>17.112.678/0001-69</t>
  </si>
  <si>
    <t>ADESIVO</t>
  </si>
  <si>
    <t>INLABEL SOLUCOES EM ROTULOS ADESIVOS EIRELI</t>
  </si>
  <si>
    <t>20.772.716/0001-14</t>
  </si>
  <si>
    <t>KOVALENT DO BRASIL LTDA</t>
  </si>
  <si>
    <t>04.842.199/0001-56</t>
  </si>
  <si>
    <t>Conjunto de hemácias-teste na concentração de 3 a 5% para identificação de anticorpos anti-eritrocitários pelo método em tubo</t>
  </si>
  <si>
    <t>Soro anti-IgG monoespecífico para teste de antiglubulina humana monoespecífica em tubo</t>
  </si>
  <si>
    <t>DODF Nº 114, 18/06/2018</t>
  </si>
  <si>
    <t>contratação de empresa para prestação de serviços de fornecimento do Programa de Avaliação Externa da Qualidade</t>
  </si>
  <si>
    <t>DESERTO</t>
  </si>
  <si>
    <t>LUVA PARA PROCEDIMENTO NÃO CIRÚRGICO, MATERIAL LÁTEX NATURAL ÍNTEGRO E UNIFORME, TAMANHO EXTRAPEQUENO, CARACTERÍSTICAS ADICIONAIS SEM PÓ, ANTIDERRAPANTE, TIPO AMBIDESTRA</t>
  </si>
  <si>
    <t>LUVA PARA PROCEDIMENTO NÃO CIRÚRGICO, MATERIAL LÁTEX NATURAL ÍNTEGRO E UNIFORME, TAMANHO GRANDE,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</si>
  <si>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GRANDE, CARACTERÍSTICAS ADICIONAIS SEM PÓ, TIPO AMBIDESTRA</t>
  </si>
  <si>
    <t>LUVA PARA PROCEDIMENTO NÃO CIRÚRGICO, MATERIAL LÁTEX NATURAL ÍNTEGRO E UNIFORME, TAMANHO MÉDIO,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</si>
  <si>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PEQUENO,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</si>
  <si>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PEQUENO, CARACTERÍSTICAS ADICIONAIS SEM PÓ, TIPO AMBIDESTRA</t>
  </si>
  <si>
    <t>LUVA PARA PROCEDIMENTO NÃO CIRÚRGICO, MATERIAL VINIL, TAMANHO MÉDIO, CARACTERÍSTICAS ADICIONAIS DESCARTÁVEL, SEM LÁTEX, SEM PÓ, ESTERILIDADE NÃO ESTÉRIL, COR ANATÔMICA, RESISTENTE A TRAÇÃO</t>
  </si>
  <si>
    <t>Desenvolvimento de aplicativos Java, especificação, métrica e testes: levantamento, especificação e modelagem de requisitos de sistemas; documentação; mensurações de sistemas (contagem de pontos de função); inspeção de artefatos e segurança de código-fonte e documentação; teste de validação dos requisitos especificados com o software, desenvolvimento e manutenção do Sistema de Gerenciamento do Ciclo do Sangue da Fundação Hemocentro de Brasília - SistHemo em arquitetura predominante Sistema Operacional de Plataforma Intermediária e/ou Baixa e Sistema Gerenciador de Banco de Dados (SGBD) MS-SQL Server em linguagem de programação Java.</t>
  </si>
  <si>
    <t>FRACASSADA</t>
  </si>
  <si>
    <t>EMBALAGEM LABORATÓRIO, MATERIAL TEFLON, APLICAÇÃO PARA BOLSA DE CRIOPRESERVAÇÃO, DIMENSÕES CERCA DE 1 X 1 CM, ADICIONAL TIPO ENVELOPE</t>
  </si>
  <si>
    <t>LÂMINA, MATERIAL COBRE, APLICAÇÃO CONEXÃO ENTRE TUBOS DE BOLSAS DE SANGUE, TIPO USO USO ESPECÍFICO NO APARELHO DE CONEXÃO DE TUBO, CARACTERÍSTICAS ADICIONAIS INDICAÇÃO DE CORES,DISPOSITIVO IMPEDE REUSO, ESTERILIDADE ESTÉRIL EDESCARTÁVEL</t>
  </si>
  <si>
    <t>TUBO LABORATÓRIO, TIPO ENSAIO, MATERIAL VIDRO, TIPO FUNDO FUNDO REDONDO, DIMENSÕES CERCA DE 25 X 15 MM, ACESSÓRIOS TAMPA ROSQUEÁVEL</t>
  </si>
  <si>
    <t xml:space="preserve">MARTELL COMERCIO DE PRODUTOS HOSPITALARES LTDA, </t>
  </si>
  <si>
    <t>LIVRO DE BANCADA: Livro. Tamanho - A3 (297 x 42mm). Papel: sulfite 75g/m². Cor do papel: branca. Apresentação: livros de capa dura, com encadernação em espiral, com 1 folhas numeradas, Cor/impressão: 1/1. Capa: azul escuro e título na cor prata.</t>
  </si>
  <si>
    <t>LIVRO PARA REGISTRO DE CONTROLE DE QUALIDADE INTERNA (CQI). Livro. Tamanho: A3 (297 x 42mm) Papel: sulfite 75g/m². Cor do papel (folha): branca. Apresentação: livros de capa dura, com encadernação em espiral, com 5 folhas numeradas, Cor/Impressão: 1/1 Capa: verde escuro e título na cor prata.</t>
  </si>
  <si>
    <t>LIVRO PARA REGISTRO DE TIPAGENS SANGUÍNEAS - Livro. Tamanho: 5 x 3 cm. Papel: sulfite 75g/m². Cor do papel (folha): branca. Apresentação: livros de capa dura, com encadernação em espiral, com 1 folhas numeradas, Cor/Impressão: 1/1 . Capa: vermelha e título na cor prata</t>
  </si>
  <si>
    <t>REQUISIÇÃO DE TRANSFUSÃO: Formulário. Tamanho: A4 (21 x 297mm). Papel: sulfite 75g/m², com cola na parte superior. Cor do papel: (folha): branca. Apresentação: Blocos contendo 1 folhas. Cor/impressão: 1x1. Modelo a ser fornecido pelo órgão e a arte a ser confeccionada pela empresa vencedora.</t>
  </si>
  <si>
    <t>TERMO DE ESCLARECIMENTO E FICHA DE REGISTRO DE SANGRIA - Formulário. Tamanho: A4 (21 x 297 mm). Papel: sulfite 5g/m². Cor do papel (folha): branca. Apresentação: Blocos com 5 formulários cada com impressão, cola na parte superior. Cor/Impressão: 1x.</t>
  </si>
  <si>
    <t>TERMO DE RESPONSABILIDADE MÉDICA TRANSFUSÃO COM PROVA CRUZADA INCOMPATÍVEL - Formulário. Tamanho: A4 (21 x 297mm). Papel: sulfite 5g/m². Cor do papel (folha): branca. Apresentação: Blocos com 5 formulários cada, cola na parte superior, Cor/Impressão: 1x.</t>
  </si>
  <si>
    <t>ARTES GRAFICAS E EDITORA PONTUAL LTDA</t>
  </si>
  <si>
    <t>WJ GRAFICA EDITORA E PAPELARIA LTDA</t>
  </si>
  <si>
    <t>Peças, componentes e acessórios (este item não será sujeito a lance, apenas para registro no SIASG)</t>
  </si>
  <si>
    <t>Serviço de manutenção continuada preventiva e corretiva, atendimento emergencial e assistência técnica para elevador de passageiros social Thyssen Krupp. Número de série: Nº 3853</t>
  </si>
  <si>
    <t>Serviço de manutenção continuada preventiva e corretiva, atendimento emergencial e assistência técnica para elevador de passageiros social Thyssen Krupp. Número de série: Nº 3998</t>
  </si>
  <si>
    <t>Serviço de manutenção continuada preventiva e corretiva, atendimento emergencial e assistência técnica para elevador hidráulico de passageiros social GMV/VILARES/ORONA (Número de série: Nº 132A2).</t>
  </si>
  <si>
    <t>Serviço de manutenção continuada preventiva e corretiva, atendimento emergencial e assistência técnica para monta carga com capacidade de 1 Kg, Vertical.</t>
  </si>
  <si>
    <t xml:space="preserve">MANUTENÇÃO DE ELEVADORES </t>
  </si>
  <si>
    <t>HONIX ELEVADORES, MANUTENCAO E COMERCIO LTDA</t>
  </si>
  <si>
    <t>MATERIAIS TÉCNICOS</t>
  </si>
  <si>
    <t>COMPRESSA GAZE, MATERIAL TECIDO 100% ALGODÃO, TIPO 11 FIOS/CM2, MODELO COR BRANCA,ISENTA DE IMPUREZAS, CAMADAS 8 CAMADAS, LARGURA 10, COMPRIMENTO 10, DOBRAS 5 DOBRAS, CARACTERÍSTICAS ADICIONAIS DESCARTÁVEL</t>
  </si>
  <si>
    <t>EQUIPO INFUSÃO SANGUÍNEA, APLICAÇÃO P/ HEMOTRANSFUSÃO, MATERIAL PVC CRISTAL, CÂMARA CÂMARA DUPLA FLEXÍVEL, TIPO FILTRO FILTRO INTERNO DE 210M, TIPO GOTEJADOR GOTA PADRÃO, TIPO PINÇA REGULADOR DE FLUXO, TIPO INJETOR INJETOR LATERAL ´Y´ AUTOCICATRIZANTE, TIPO CONECTOR CONECTOR C/ TRAVA ROSQUEADA, CARACTERÍSTICA ADICIONAL P/ BOMBA INFUSORA, ESTERILIDADE ESTÉRIL, DESCARTÁVEL</t>
  </si>
  <si>
    <t>ETIQUETA DE INDICAÇÃO DE IRRADIAÇÃO – Características do material: em filme especial sensível a irradiação gama de 25Gy., para controle do processo de irradiação de bolsas de sangue e/ou hemocomponentes. Unidade de fornecimento: unidade.</t>
  </si>
  <si>
    <t>TUBO PARA COLETA DE AMOSTRA BIOLÓGICA, MATERIAL PLÁSTICO ÂMBAR, VOLUME 3,5, COMPONENTES COM GEL SEPARADOR, USO COLETA DE SANGUE, CARACTERÍSTICA ADICIONAL À VÁCUO, ESTERILIDADE ESTÉRIL, DESCARTÁVEL</t>
  </si>
  <si>
    <t>PREVIX PRODUTOS PARA SAUDE LTDA</t>
  </si>
  <si>
    <t>11.877.124/0001-76</t>
  </si>
  <si>
    <t>ÁLCOOL ETÍLICO, ASPECTO FÍSICO LÍQUIDO LÍMPIDO, INCOLOR, VOLÁTIL, TEOR ALCOÓLICO MÍNIMO DE 99,5 ¨GL (99,5% V/V) A 20 ¨C, FÓRMULA QUÍMICA C2H5OH, PESO MOLECULAR 46,07, GRAU DE PUREZA MÍNIMO DE 99,5% P/P INPM, CARACTERÍSTICA ADICIONAL ANIDRO, ABSOLUTO, REAGENTE ACS ISO, NÚMERO DE REFERÊNCIA QUÍMICA CAS 64-17-5</t>
  </si>
  <si>
    <t>BORRACHA SELADORA PARA PLACA DE PCR DE 96 POÇOS - de silicone, com material não reagente, cor transparente, que suporte variação de temperaturas igual ou inferiores a-40º C e igual ou superiores a 125 º C; resistentes a solventes (DMSO), livre de pirógenos, DNAse e RNAse, com encaixe por pressão.</t>
  </si>
  <si>
    <t>CARTUCHO EM POLIPROPILENO - Características do material: utilizado como pré-filtro, altura 10’’ (comprimento) x 2,5’’ (diâmetro), micragem: 10 Micra.</t>
  </si>
  <si>
    <t>PLACA DE CULTIVO CELULAR DE FUNDO PLANO - de coloração transparente, com 24 poços que possam ser identificados por códigos alfanuméricos, tamanho equivalente à placa de 96 poços. Fabricada em poliestireno, com sistema de prevenção de contaminação cruzada entre os poços e com o meio externo (tampa de vedação ou equivalente), esterilizada com radiação gama (ou equivalente) e livre de pirógenos e DNAse/RNAse, com paredes lisas que permitam escoamento.</t>
  </si>
  <si>
    <t>PLACA PARA MICROTITULAÇÃO COM FUNDO CÔNICO - Características do material: placa em poliestireno, com 96 poços, fundo  cônico (em “V”), sem tampa, transparente, descartável, contendo índice alfa-numérico.</t>
  </si>
  <si>
    <t>PLACA TERASAKI - Características do material:  microplaca com 72 poços, em poliestireno, com tampa, não-estéril e transparente.</t>
  </si>
  <si>
    <t>PONTEIRA LABORATÓRIO, MATERIAL POLIPROPILENO, CAPACIDADE ATÉ 10 MCL, ESTERILIDADE* APIROGÊNICO, LIVRE DE DNASE E RNASE, TIPO USO* DESCARTÁVEL</t>
  </si>
  <si>
    <t>TUBO CÔNICO 15 ML - em polipropileno, transparente, com tampa rosqueável e superfície de marcação de parede, graduado, com fundo cônico, autoclavável e tratado para centrífuga, com capacidade de 15 mL.</t>
  </si>
  <si>
    <t>TUBO DE HEMÓLISE 12 X 75 MM - Características do material: em vidro borosilicato, tamanho 12 mm x 75 mm, transparente, sem tampa.</t>
  </si>
  <si>
    <t>NATIVA LAB PRODUTOS LABORATORIAIS EIRELI</t>
  </si>
  <si>
    <t>17.930.162/0001-21</t>
  </si>
  <si>
    <t>SUPERMEDICA DISTRIBUIDORA HOSPITALAR EIRELI</t>
  </si>
  <si>
    <t>06.065.614/0001-38</t>
  </si>
  <si>
    <t>ÁLCOOL ETÍLICO LIMPEZA DE AMBIENTES, TIPO ETÍLICO HIDRATADO, CARACTERÍSTICAS ADICIONAIS GEL, CONCENTRAÇÃO 70%</t>
  </si>
  <si>
    <t>BOLSA COLETORA DE HEMODERIVADOS, MATERIAL PVC, APLICAÇÃO TRANSFERÊNCIA HEMOCOMPONENTES, TIPO SIMPLES, CAPACIDADE 150, COMPOSIÇÃO COM PONTEIRA E TUBOS CONECTORES, ADICIONAIS EM SISTEMA FECHADO, ESTERILIDADE ESTÉRIL,ATÓXICA,APIROGÊNICA</t>
  </si>
  <si>
    <t>BOLSA COLETORA DE HEMODERIVADOS, MATERIAL PVC, APLICAÇÃO TRANSFERÊNCIA HEMOCOMPONENTES, TIPO SIMPLES, CAPACIDADE 300, COMPOSIÇÃO COM PONTEIRA E TUBOS CONECTORES, ADICIONAIS EM SISTEMA FECHADO, ESTERILIDADE ESTÉRIL,ATÓXICA,APIROGÊNICA</t>
  </si>
  <si>
    <t>BOLSA COLETORA DE HEMODERIVADOS, MATERIAL PVC, APLICAÇÃO TRANSFERÊNCIA HEMOCOMPONENTES, TIPO SIMPLES, CAPACIDADE 600, COMPOSIÇÃO COM PONTEIRA E TUBOS CONECTORES, ADICIONAIS EM SISTEMA FECHADO, ESTERILIDADE ESTÉRIL,ATÓXICA,APIROGÊNICA</t>
  </si>
  <si>
    <t>BOLSA COLETORA DE HEMODERIVADOS, MATERIAL PVC, TIPO USO P/ PLAQUETAS DE 5 DIAS, APLICAÇÃO COLETA SANGUE, TIPO TRIPLA, CAPACIDADE 300, COMPOSIÇÃO TUBO DE COLETA, AGULHAS, PROTETOR, OUTROS COMPONENTES COM CPDA-1, ADICIONAIS EM SISTEMA FECHADO, ESTERILIDADE ESTÉRIL,ATÓXICA,APIROGÊNICA</t>
  </si>
  <si>
    <t>CLORETO DE SÓDIO, CONCENTRAÇAO 0,9 %, FORMA FARMACEUTICA SOLUÇÃO ESTÉRIL NÃO INJETÁVEL</t>
  </si>
  <si>
    <t>EQUIPO INFUSÃO SANGUÍNEA, APLICAÇÃO P/ HEMOTRANSFUSÃO, MATERIAL ISENTO DE PVC, TIPO PONTA PONTA PERFURANTE C/TAMPA, CÂMARA CÂMARA FLEXÍVEL, TIPO FILTRO FILTRO INTERNO 170M E FILTRO DE AR, TIPO GOTEJADOR GOTA PADRÃO, TIPO BURETA BURETA RÍGIDA C/ALÇA, C/INJETOR, VOLUME BURETA MÍN. 100, TIPO PINÇA REGULADOR DE FLUXO E CORTA FLUXO, TIPO CONECTOR LUER C/TAMPA, CARACTERÍSTICA ADICIONAL FOTOSSENSÍVEL, ESTERILIDADE ESTÉRIL, DESCARTÁVEL</t>
  </si>
  <si>
    <t>FILTRO PARA HEMODERIVADOS, MATERIAL FIBRA DE POLIÉSTER, APLICAÇÃO EM CONCENTRADO DE HEMÁCIAS, COMPONENTES ADICIONAIS COM PRÉ-FILTRO, 2 BOLSAS TRANSFERÊNCIA, TIPO PARA LABORATÓRIO, USO LEUCORREDUÇÃO</t>
  </si>
  <si>
    <t>FILTRO PARA HEMODERIVADOS, MATERIAL POLIURETANO, APLICAÇÃO EM CONCENTRADO DE PLAQUETAS, TIPO PARA LABORATÓRIO, USO LEUCORREDUÇÃO</t>
  </si>
  <si>
    <t>Kit cirúrgico estéril, composto por 05 compressas cirúrgicas em algodão e 03 campos confeccionados em não tecido 100% polipropileno em três camadas SMS 48 gramas atóxico, hipoalergênico, isento de látex, resistente a abrasão, maleável. O kit deve ser composto por 01 campo em SMS 48 gramas, tamanho 50 x 50 cm; 01 campo em SMS 48 gramas, tamanho 50 x 50 cm com fenestra de 10 centrímetros; 01 campo em SMS 48 gramas, tamanho 100 x 100 cm e 05 compressas de campo operatório, tamanho 50 x 40 cm, confeccionadas com fios 100% algodão em tecido quádruplo. Embalagem: papel grau cirúrgico, esterilizado por óxido de etileno.</t>
  </si>
  <si>
    <t>SACO PLÁSTICO AUTOCLAVÁVEL 60 LITROS - em polietileno de alta densidade ou filme 3,5 micra, capacidade de 60 litros, com resistência térmica de no mínimo 121 ºC.</t>
  </si>
  <si>
    <t>SERINGA LABORATÓRIO, TIPO TIPO PONTEIRA, MATERIAL POLIPROPILENO, CAPACIDADE 10, GRADUAÇÃO GRADUADA, ADICIONAL PARA PIPETA REPETIÇÃO, ESTERILIDADE ESTÉRIL, LIVRE DE DNASE E RNASE, TIPO USO DESCARTÁVEL, EMBALAGEM EMBALAGEM INDIVIDUAL</t>
  </si>
  <si>
    <t>SERINGA LABORATÓRIO, TIPO TIPO PONTEIRA, MATERIAL POLIPROPILENO, CAPACIDADE 5,0, GRADUAÇÃO GRADUADA, ADICIONAL PARA PIPETA REPETIÇÃO, ESTERILIDADE ESTÉRIL, LIVRE DE DNASE E RNASE, TIPO USO DESCARTÁVEL, EMBALAGEM EMBALAGEM INDIVIDUAL</t>
  </si>
  <si>
    <t>TOUCA, TIPO DESCARTÁVEL, MATERIAL TNT, COR BRANCA, APLICAÇÃO COZINHA INDUSTRIAL, CARACTERÍSTICAS ADICIONAIS TAMANHO ÚNICO COM ELÁSTICO</t>
  </si>
  <si>
    <t>PRIME IMPORTACAO E EXPORTACAO EIRELI</t>
  </si>
  <si>
    <t>14.491.610/0001-40</t>
  </si>
  <si>
    <t>JP INDUSTRIA FARMACEUTICA S/A</t>
  </si>
  <si>
    <t>55.972.087/0001-50</t>
  </si>
  <si>
    <t>Desenvolvimento de Novo Software - Java</t>
  </si>
  <si>
    <t>BOLSA QUÁDRUPLA CPD/SAG-M TOP AND BOTTOM (TAB) COM FILTRO ACOPLADO PARA FILTRAÇÃO DE CONCENTRADO DE HEMÁCIAS</t>
  </si>
  <si>
    <t>CARTÃO IDENTIFICAÇÃO, MATERIAL PVC, COMPRIMENTO 86 MM, LARGURA 54 MM, ESPESSURA ,75 MM, COR BRANCA</t>
  </si>
  <si>
    <t>CONJUNTO MANUTENÇÃO IMPRESSORA / COPIADORA, NOME CONJUNTO DE LIMPEZA PARA COPIADORA / COM</t>
  </si>
  <si>
    <t>Fita de impressão (ribbon) para Impressora de Cartão Fargo, modelo DTC125e</t>
  </si>
  <si>
    <t>DRUKEN PRINT SOLUCOES EM TECNOLOGIA EIRELI</t>
  </si>
  <si>
    <t>PRO INK - SUPRIMENTOS E MAQUINAS DE IMPRESSAO LTDA  </t>
  </si>
  <si>
    <t>BOLSA COLETORA DE HEMODERIVADOS, MATERIAL EVA, APLICAÇÃO CRIOPRESERVAÇÃO, TIPOSIMPLES, CAPACIDADE 5 ML, COMPOSIÇÃO COM TUBO TRANSFERÊNCIA SIMPLES, OUTROS COMPONENTES INJETOR LATERAL, ADICIONAIS ISENTA DE LÁTEX, ESTERILIDADE ESTÉRIL,ATÓXICA,APIROGÊNICA</t>
  </si>
  <si>
    <t>DETERGENTE ENZIMÁTICO, COMPOSIÇÃO A BASE DE AMILASE, PROTEASE E CARBOIDRASE</t>
  </si>
  <si>
    <t>HETAMIDO, COMPOSIÇÃO POLI(-2 HIDROXIETIL) AMIDO + CLORETO DE SÓDIO, CONCENTRAÇÃO SOLUÇÃO A 6%, 45/,7, FORMA FARMACÊUTICA SOLUÇÃO INJETÁVEL, CARACTERÍSTICA ADICIONAL EM SISTEMA FECHADO</t>
  </si>
  <si>
    <t>PAPEL PARA IMPRESSÃO - USO HOSPITALAR, MATERIAL TERMOSENSÍVEL, MODELO MILIMETRADO, DIMENSÕES CERCA 5 MM, APRESENTAÇÃO BOBINA, COMPATIBILIDADE COMPATIBILIDADE C/ EQUIPAMENTO</t>
  </si>
  <si>
    <t>REAGENTE PARA DIAGNÓSTICO CLÍNICO*, CARACTERÍSTICAS ADICIONAIS PARA EQUIPAMENTO HEMATOLOGIA- HEMOGRAMA, COMPONENTES ADICIONAIS CONTROLE DE QUALIDADE, TRÊS NÍVEIS</t>
  </si>
  <si>
    <t>REAGENTE PARA DIAGNÓSTICO CLÍNICO*, CARACTERÍSTICAS ADICIONAIS PARA EQUIPAMENTO HEMATOLOGIA- HEMOGRAMA, COMPONENTES ADICIONAIS SOLUÇÃO DE LISE</t>
  </si>
  <si>
    <t>REAGENTE PARA DIAGNÓSTICO CLÍNICO*, TIPO CONJUNTO COMPLETO, CARACTERÍSTICAS ADICIONAIS P/ CONTADOR DE CÉLULAS, COMPONENTES ADICIONAIS SOLUÇÕES PADRÃO</t>
  </si>
  <si>
    <t>REAGENTE PARA DIAGNÓSTICO CLÍNICO*, TIPO CONJUNTO COMPLETO, CARACTERÍSTICAS ADICIONAIS PARA EQUIPAMENTO HEMATOLOGIA- HEMOGRAMA, COMPONENTES ADICIONAIS HEMOLISANTES, DILUENTES, CALIBRADORES, CONTROLES, OUTROS COMPONENTES SOLUÇÕES DE LIMPEZA</t>
  </si>
  <si>
    <t>CONVERSOR ETHERNET, com software embutido para realizar a leitura dos registros de temperatura e envio imediato para banco de dados central (´Nuvem´ na Intenet). Deve conter: a) um dispositivo conversor para conexão em rede Ethernet (com protocolo TCP/IP), com SOFTWARE DE CONTROLE embutido para realizar a leitura dos dados armazenados, configurar as rotinas de monitoramento da temperatura e os parâmetros de de geração e transferência dos arquivos de dados, acessível através de cliente WEB; b) fonte de alimentação externa para ligação em 22Vac / monofásico @ 6 Hz; c) adaptador de interface (1-wire) para um ´iButton´ e conector RJ12. Deve permitir gerar relatórios padronizados e configuráveis em formato TXT, CSV e PDF, com os dados dos registros. Deve possuir LED´s indicadores de STATUS dos dataloggers conectados: ´DOWNLOADING´, ´READY/DOWNLOAD COMPLETED´, ´HIGH ALARM DETECTED´, ´LOW ALARM DETECED´ e ´DOWNLOAD ERROR/MEMORY FULL´. Seu funcionamento deve ser ´stand-alone´, isto é, não é necessário a interligação com outro equipamento, senão com a rede ethernet, para operar o requisitado. Unidade de fornecimento: Unidade. modelo de referência: EDS - Embedded Data Systems - Thermochron Server TC-SERVER-ENET-2 o</t>
  </si>
  <si>
    <t>EQUIPAMENTOS DIVERSOS PARA SERVIÇOS PROFISSIONAIS, TIPO DATALOGGER DE TEMPERATURA E UMIDADE, PADRÃO RESOLUÇÃO : ,1¨C; EXATIDÃO: +-1¨C., USO REGISTRAR DADOS GRÁFICO DE[UMIDADE ETEMPERATURA, CARACTERÍSTICAS ADICIONAIS 1 TEMPERATURA:-4 A 7¨ C; UMIDADE RELATIVA: A 1 %</t>
  </si>
  <si>
    <t>INTERFACE DE LEITURA DE DADOS, para prover a comunicação entre o DATALOGGER e computador tipo PC. Composto de: a) dispositivo conversor para conexão em porta USB, compatível com versão 2., sem auxílio de fontes de alimentação externas ou auxiliares; b) adaptador de interface (1-wire) para dois ´iButton´ e conector RJ12; c) SOFTWARE DE CONTROLE, em mídia eletrônica (CD ou pendrive ou download), para realizar a leitura dos dados armazenados e configurar as rotinas de monitoramento da temperatura. Este software ainda deverá fazer a gravação dos dados em discos disponibilizados em qualquer dispositivo de armazenamento eletrônico convencional, deve gerar relatórios padronizados e configuráveis em formato TXT, CSV e PDF, com os dados dos registros. Correspondente a pelo menos uma licença de uso por interface fornecida, para instalação em terminal local do usuário. Unidade de fornecimento: Unidade.</t>
  </si>
  <si>
    <t>WILLIAM RODRIGUES SANCHES</t>
  </si>
  <si>
    <t>AGULHA COLETA SANGUE À VÁCUO, MATERIAL AÇO INOXIDÁVEL SILICONIZADO, DIMENSÃO 21 G X 1 1/4´, TIPO PONTA BISEL CURTO TRIFACETADO, TIPO CONEXÃO CONECTOR LUER LOCK EM PLÁSTICO, TIPO FIXAÇÃO PROTETOR PLÁSTICO, CARACTERÍSTICA ADICIONAL COM SISTEMA SEGURANÇA SEGUNDO NR/32, USO ESTÉRIL, DESCARTÁVEL, EMBALAGEM INDIVIDUAL</t>
  </si>
  <si>
    <t>BOLSA COLETORA DE HEMODERIVADOS, MATERIAL PVC, APLICAÇÃO COLETA SANGUE, TIPO SIMPLES, CAPACIDADE 450, COMPOSIÇÃO TUBO DE COLETA, AGULHAS, OUTROS COMPONENTES COM CPDA-1, ADICIONAIS EM SISTEMA FECHADO, ESTERILIDADE ESTÉRIL,ATÓXICA,APIROGÊNICA</t>
  </si>
  <si>
    <t>CLOREXIDINA DIGLUCONATO, CONCENTRAÇÃO 4%, FORMA FARMACÊUTICA SOLUÇÃO TÓPICA</t>
  </si>
  <si>
    <t>ETIQUETA 33 MM X 22 MM - 03 CARREIRAS - BRANCA - etiqueta sintética em papel couche adesivo, tamanho 33 mm x 22 mm, cor branca, 3 carreiras, compatível com modelo de impressora ZEBRA TLP 2844. Dimensões: largura da etiqueta: 33 mm, altura da etiqueta: 22 mm, espaço entre as carreiras de etiquetas: 3,0 mm, espaço entre as etiquetas: 2,0 mm, largura do suporte da etiqueta: 4,25 pol./108 mm. Forma de apresentação: rolo com 4.200 unidades. Unidade de fornecimento: rolo.</t>
  </si>
  <si>
    <t>ETIQUETA 33 MM X 22 MM - 03 CARREIRAS – CROMO FOSCO - etiqueta autoadesiva, em poliéster S333, para utilização em serviço de nitrogênio liquido (-196°C), tamanho: 33 mm x 22 mm, cor cromo fosco, 03 carreiras, compatível com modelo de impressora ZEBRA TLP 2844. Dimensões: largura da etiqueta: 33 mm, altura da etiqueta: 22 mm, espaço entre as carreiras de etiquetas: 3,0 mm, espaço entre as etiquetas: 2,0 mm, largura do suporte da etiqueta: 4,25 pol./108 mm. Forma de apresentação: rolo com 4.200 unidades. Unidade de fornecimento: rolo.</t>
  </si>
  <si>
    <t>MÁSCARA, TIPO RESPIRADOR, TIPO USO N 95,FILTRO MECÂNICO DE TNT(PARTÍCULAS 0,1MICRON), TIPO FIXAÇÃO DUPLO SISTEMA DE TIRAS ELÁSTICAS, CARACTERÍSTICAS ADICIONAIS 4 CAMADAS(C/FILME),SEM VÁLVULA,CLIP NASAL</t>
  </si>
  <si>
    <t>PLACA LABORATÓRIO, TIPO PARA PCR, MATERIAL PLÁSTICO, CAPACIDADE 96 POÇOS, TIPO FUNDO FUNDO EM ´V´, ADICIONAL SEM BORDA</t>
  </si>
  <si>
    <t>TUBO DE VIDRO, DIÂMETRO EXTERNO 15,875, COMPRIMENTO 2</t>
  </si>
  <si>
    <t>TUBO LABORATÓRIO, TIPO CENTRÍFUGA, MATERIAL POLIPROPILENO, TIPO FUNDO FUNDO CÔNICO, CAPACIDADE 15, GRADUAÇÃO GRADUADO, USO AUTOCLAVÁVEL</t>
  </si>
  <si>
    <t>TUBO LABORATÓRIO, TIPO CENTRÍFUGA, MATERIAL POLIPROPILENO, TIPO FUNDO FUNDO CÔNICO, CAPACIDADE 250, ACESSÓRIOS TAMPA ROSQUEÁVEL, GRADUAÇÃO GRADUADO, ESTERILIDADE ESTÉRIL, APIROGÊNICO, LIVRE DE DNASE E RNASE, USO DESCARTÁVEL</t>
  </si>
  <si>
    <t>E.R. TRINDADE</t>
  </si>
  <si>
    <t>04.252.742/0001-65</t>
  </si>
  <si>
    <t>NACIONAL COMERCIAL HOSPITALAR LTDA</t>
  </si>
  <si>
    <t>52.202.744/0001-92</t>
  </si>
  <si>
    <t>DIGIFLEX GRAFICA E ETIQUETAS EIRELI</t>
  </si>
  <si>
    <t>31.709.675/0001-38</t>
  </si>
  <si>
    <t>ETIQUETAS HEMO LTDA - ME</t>
  </si>
  <si>
    <t>INNOVARE DIAGNOSTICOS E REPRESENTACOES LTDA.</t>
  </si>
  <si>
    <t>27.870.531/0001-91</t>
  </si>
  <si>
    <t>ADAPTADOR LABORATÓRIO, TIPO CAÇAPA, APLICAÇÃO PARA ROTOR DE CENTRÍFUGA, MATERIAL METAL, ADICIONAL REDONDA, DIMENSÕES DIÂMETRO ATÉ 11 MM</t>
  </si>
  <si>
    <t>EASYTECH SERVICOS TECNICOS EIRELI</t>
  </si>
  <si>
    <t>17.232.997/0001-08</t>
  </si>
  <si>
    <t>LUVA PARA PROCEDIMENTO NÃO CIRÚRGICO, MATERIAL LÁTEX NATURAL ÍNTEGRO E UNIFORME, TAMANHO EXTRAPEQUENO,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</si>
  <si>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MÉDIO, CARACTERÍSTICAS ADICIONAIS SEM PÓ, ANTIDERRAPANTE, TIPO AMBIDESTRA</t>
  </si>
  <si>
    <t>SAUDE COMERCIO DE PRODUTOS HOSPITALARES LTDA</t>
  </si>
  <si>
    <t>33.498.171/0001-41</t>
  </si>
  <si>
    <t xml:space="preserve">Bala de gelatina, em formato de dentadura, nas cores rosa e branco, sabores de morango e framboesa, embalagens de aproximadamente 18g. Embaladas individualmente </t>
  </si>
  <si>
    <t>BALA, TIPO BUTTER TOFFEE, SABOR VARIADO, CARACTERÍSTICAS ADICIONAIS SORTIDAS FINAS, APLICAÇÃO ALIMENTÍCIAS</t>
  </si>
  <si>
    <t>BISCOITO, APRESENTAÇÃO EMBALAGEM INDIVIDUAL, CLASSIFICAÇÃO DOCE, CARACTERÍSTICAS ADICIONAIS COM RECHEIO, APLICAÇÃO ALIMENTAÇÃO HUMANA</t>
  </si>
  <si>
    <t>BISCOITO, APRESENTAÇÃO RETANGULAR, CLASSIFICAÇÃO SALGADO, TIPO CLUB SOCIAL, APLICAÇÃO ALIMENTAÇÃO HUMANA</t>
  </si>
  <si>
    <t>Bolinho tipo pronto para o consumo com no mínimo 40g, sabor baunilha com recheio de morango, embalados individualmente.</t>
  </si>
  <si>
    <t>BOLO ALIMENTÍCIO, SABOR BAUNILHA COM RECHEIO CHOCOLATE, TIPO COM RECHEIO, CARACTERÍSTICAS ADICIONAIS EMBALAGEM INDIVIDUAL</t>
  </si>
  <si>
    <t>BOMBOM, MATERIAL CHOCOLATE, TIPO COM RECHEIO, SABOR CASTANHA DE CAJÚ</t>
  </si>
  <si>
    <t>BOMBOM, MATERIAL CHOCOLATE, TIPO COM RECHEIO, SABOR DIVERSOS SABORES E COBERTURAS</t>
  </si>
  <si>
    <t>DOCE EM TABLETE, TIPO BANANA, PESO 30 G, TIPO EMBALAGEM INDIVIDUAL</t>
  </si>
  <si>
    <t>DOCE EM TABLETE, TIPO GOIABADA, PESO 30, INGREDIENTES GOIABA MADURA, AÇUCAR, ÁGUA, APRESENTAÇÃO EMBALAGEM INDIVIDUAL</t>
  </si>
  <si>
    <t>DOCE EM TABLETE, TIPO PÉ-DE-MOLEQUE, PESO 30, INGREDIENTES AÇUCAR, AMENDOIM TORRADO, GLUCOSE E ANTIUMECTANTE, APRESENTAÇÃO EMBALAGEM INDIVIDUAL</t>
  </si>
  <si>
    <t>Pirulito colorido com formato de monstrinhos que pinta a língua de azul com no mínimo 10g cada unidade.</t>
  </si>
  <si>
    <t>LANCHE SECO PARA DOADORES</t>
  </si>
  <si>
    <t>CDV COMERCIAL DE ALIMENTOS EIRELI</t>
  </si>
  <si>
    <t>05.205.399/0001-60</t>
  </si>
  <si>
    <t>N3 DISTRIBUICAO DE SUPRIMENTOS EIRELI - 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</si>
</sst>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R$&quot;#,##0.00;[Red]\-&quot;R$&quot;#,##0.00"/>
    <numFmt numFmtId="164" formatCode="&quot;R$&quot;\ #,##0.00;[Red]\-&quot;R$&quot;\ #,##0.00"/>
    <numFmt numFmtId="165" formatCode="_-&quot;R$&quot;\ * #,##0.00_-;\-&quot;R$&quot;\ * #,##0.00_-;_-&quot;R$&quot;\ * &quot;-&quot;??_-;_-@_-"/>
    <numFmt numFmtId="166" formatCode="&quot;R$&quot;\ #,##0.00"/>
    <numFmt numFmtId="167" formatCode="&quot;R$&quot;\ #,##0.0000"/>
    <numFmt numFmtId="168" formatCode="&quot;R$&quot;#,##0.00"/>
  </numFmts>
  <fonts count="37" x14ac:knownFonts="1">
    <font>
      <sz val="11"/>
      <color theme="1"/>
      <name val="Calibri"/>
      <family val="2"/>
      <scheme val="minor"/>
    </font>
    <font>
      <sz val="11"/>
      <color theme="1"/>
      <name val="Calibri"/>
      <family val="2"/>
      <scheme val="minor"/>
    </font>
    <font>
      <b/>
      <sz val="12"/>
      <name val="Times New Roman"/>
      <family val="1"/>
    </font>
    <font>
      <sz val="12"/>
      <color theme="1"/>
      <name val="Times New Roman"/>
      <family val="1"/>
    </font>
    <font>
      <sz val="12"/>
      <name val="Times New Roman"/>
      <family val="1"/>
    </font>
    <font>
      <b/>
      <sz val="8"/>
      <name val="Times New Roman"/>
      <family val="1"/>
    </font>
    <font>
      <b/>
      <sz val="8"/>
      <color theme="1"/>
      <name val="Times New Roman"/>
      <family val="1"/>
    </font>
    <font>
      <sz val="8"/>
      <color theme="1"/>
      <name val="Calibri"/>
      <family val="2"/>
      <scheme val="minor"/>
    </font>
    <font>
      <sz val="8"/>
      <name val="Times New Roman"/>
      <family val="1"/>
    </font>
    <font>
      <sz val="8"/>
      <color rgb="FF000000"/>
      <name val="Times New Roman"/>
      <family val="1"/>
    </font>
    <font>
      <sz val="8"/>
      <color theme="1"/>
      <name val="Times New Roman"/>
      <family val="1"/>
    </font>
    <font>
      <sz val="8"/>
      <color rgb="FF000000"/>
      <name val="Calibri"/>
      <family val="2"/>
      <scheme val="minor"/>
    </font>
    <font>
      <b/>
      <i/>
      <sz val="8"/>
      <color rgb="FF000000"/>
      <name val="Times New Roman"/>
      <family val="1"/>
    </font>
    <font>
      <i/>
      <sz val="8"/>
      <color rgb="FF000000"/>
      <name val="Times New Roman"/>
      <family val="1"/>
    </font>
    <font>
      <b/>
      <sz val="8"/>
      <color rgb="FF000000"/>
      <name val="Calibri"/>
      <family val="2"/>
      <scheme val="minor"/>
    </font>
    <font>
      <b/>
      <sz val="8"/>
      <color rgb="FF000000"/>
      <name val="Times New Roman"/>
      <family val="1"/>
    </font>
    <font>
      <b/>
      <sz val="8"/>
      <color theme="7" tint="0.39997558519241921"/>
      <name val="Times New Roman"/>
      <family val="1"/>
    </font>
    <font>
      <sz val="8"/>
      <color theme="7" tint="0.39997558519241921"/>
      <name val="Times New Roman"/>
      <family val="1"/>
    </font>
    <font>
      <b/>
      <sz val="10"/>
      <name val="Times New Roman"/>
      <family val="1"/>
    </font>
    <font>
      <sz val="9"/>
      <name val="Times New Roman"/>
      <family val="1"/>
    </font>
    <font>
      <sz val="9"/>
      <color theme="1"/>
      <name val="Times New Roman"/>
      <family val="1"/>
    </font>
    <font>
      <sz val="9"/>
      <color rgb="FF000000"/>
      <name val="Times New Roman"/>
      <family val="1"/>
    </font>
    <font>
      <b/>
      <sz val="11"/>
      <color theme="1"/>
      <name val="Calibri"/>
      <family val="2"/>
      <scheme val="minor"/>
    </font>
    <font>
      <sz val="10"/>
      <color rgb="FF000000"/>
      <name val="Times New Roman"/>
      <family val="1"/>
    </font>
    <font>
      <sz val="10"/>
      <name val="Times New Roman"/>
      <family val="1"/>
    </font>
    <font>
      <sz val="10"/>
      <color theme="1"/>
      <name val="Calibri"/>
      <family val="2"/>
      <scheme val="minor"/>
    </font>
    <font>
      <sz val="10"/>
      <color theme="1"/>
      <name val="Times New Roman"/>
      <family val="1"/>
    </font>
    <font>
      <b/>
      <sz val="10"/>
      <color theme="1"/>
      <name val="Times New Roman"/>
      <family val="1"/>
    </font>
    <font>
      <b/>
      <sz val="10"/>
      <color rgb="FF000000"/>
      <name val="Times New Roman"/>
      <family val="1"/>
    </font>
    <font>
      <sz val="9"/>
      <color theme="1"/>
      <name val="Arial"/>
      <family val="2"/>
    </font>
    <font>
      <sz val="10"/>
      <color theme="1"/>
      <name val="Arial"/>
      <family val="2"/>
    </font>
    <font>
      <sz val="9"/>
      <color theme="1"/>
      <name val="Calibri"/>
      <family val="2"/>
      <scheme val="minor"/>
    </font>
    <font>
      <sz val="10"/>
      <color rgb="FF000000"/>
      <name val="Calibri"/>
      <family val="2"/>
      <scheme val="minor"/>
    </font>
    <font>
      <sz val="1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rgb="FFDBEEF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444">
    <xf numFmtId="0" fontId="0" fillId="0" borderId="0" xfId="0"/>
    <xf numFmtId="165" fontId="2" fillId="2" borderId="2" xfId="1" applyFont="1" applyFill="1" applyBorder="1" applyAlignment="1">
      <alignment vertical="center" wrapText="1"/>
    </xf>
    <xf numFmtId="165" fontId="3" fillId="2" borderId="0" xfId="1" applyFont="1" applyFill="1"/>
    <xf numFmtId="165" fontId="2" fillId="2" borderId="9" xfId="1" applyFont="1" applyFill="1" applyBorder="1" applyAlignment="1">
      <alignment vertical="center" wrapText="1"/>
    </xf>
    <xf numFmtId="165" fontId="2" fillId="2" borderId="8" xfId="1" applyFont="1" applyFill="1" applyBorder="1" applyAlignment="1">
      <alignment vertical="center" wrapText="1"/>
    </xf>
    <xf numFmtId="165" fontId="2" fillId="2" borderId="6" xfId="1" applyFont="1" applyFill="1" applyBorder="1" applyAlignment="1">
      <alignment vertical="center" wrapText="1"/>
    </xf>
    <xf numFmtId="10" fontId="2" fillId="2" borderId="2" xfId="1" applyNumberFormat="1" applyFont="1" applyFill="1" applyBorder="1" applyAlignment="1">
      <alignment horizontal="center" vertical="center" wrapText="1"/>
    </xf>
    <xf numFmtId="9" fontId="2" fillId="2" borderId="2" xfId="1" applyNumberFormat="1" applyFont="1" applyFill="1" applyBorder="1" applyAlignment="1">
      <alignment horizontal="center" vertical="center" wrapText="1"/>
    </xf>
    <xf numFmtId="10" fontId="2" fillId="4" borderId="2" xfId="1" applyNumberFormat="1" applyFont="1" applyFill="1" applyBorder="1" applyAlignment="1">
      <alignment horizontal="center" vertical="center" wrapText="1"/>
    </xf>
    <xf numFmtId="165" fontId="2" fillId="4" borderId="2" xfId="1" applyFont="1" applyFill="1" applyBorder="1" applyAlignment="1">
      <alignment vertical="center" wrapText="1"/>
    </xf>
    <xf numFmtId="9" fontId="2" fillId="4" borderId="2" xfId="1" applyNumberFormat="1" applyFont="1" applyFill="1" applyBorder="1" applyAlignment="1">
      <alignment horizontal="center" vertical="center" wrapText="1"/>
    </xf>
    <xf numFmtId="10" fontId="4" fillId="4" borderId="2"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7" fontId="5" fillId="4" borderId="1"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justify" vertical="center" wrapText="1"/>
    </xf>
    <xf numFmtId="166" fontId="8" fillId="4" borderId="1" xfId="0" applyNumberFormat="1" applyFont="1" applyFill="1" applyBorder="1" applyAlignment="1">
      <alignment horizontal="center" vertical="center" wrapText="1"/>
    </xf>
    <xf numFmtId="17" fontId="5"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9" fillId="0" borderId="10" xfId="0" applyFont="1" applyBorder="1" applyAlignment="1">
      <alignment horizontal="center" wrapText="1"/>
    </xf>
    <xf numFmtId="166"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5" fillId="4" borderId="1" xfId="0" applyNumberFormat="1" applyFont="1" applyFill="1" applyBorder="1" applyAlignment="1">
      <alignment horizontal="center" vertical="center" wrapText="1"/>
    </xf>
    <xf numFmtId="0" fontId="9" fillId="4" borderId="11" xfId="0" applyFont="1" applyFill="1" applyBorder="1" applyAlignment="1">
      <alignment horizontal="center" wrapText="1"/>
    </xf>
    <xf numFmtId="0" fontId="10" fillId="4" borderId="1" xfId="0"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9" fillId="0" borderId="10" xfId="0" applyFont="1" applyBorder="1" applyAlignment="1">
      <alignment wrapText="1"/>
    </xf>
    <xf numFmtId="14" fontId="10" fillId="4" borderId="1" xfId="0" applyNumberFormat="1" applyFont="1" applyFill="1" applyBorder="1" applyAlignment="1">
      <alignment horizontal="center" vertical="center"/>
    </xf>
    <xf numFmtId="0" fontId="8" fillId="4"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4" borderId="1" xfId="0" applyFont="1" applyFill="1" applyBorder="1" applyAlignment="1">
      <alignment horizontal="center" vertical="center" wrapText="1"/>
    </xf>
    <xf numFmtId="0" fontId="10" fillId="4" borderId="1" xfId="0" applyFont="1" applyFill="1" applyBorder="1"/>
    <xf numFmtId="0" fontId="10" fillId="2" borderId="1" xfId="0" applyFont="1" applyFill="1" applyBorder="1"/>
    <xf numFmtId="0" fontId="8" fillId="2" borderId="1" xfId="0" applyFont="1" applyFill="1" applyBorder="1" applyAlignment="1">
      <alignment horizontal="center" vertical="center" wrapText="1"/>
    </xf>
    <xf numFmtId="0" fontId="9" fillId="0" borderId="1" xfId="0" applyFont="1" applyBorder="1" applyAlignment="1">
      <alignment wrapText="1"/>
    </xf>
    <xf numFmtId="0" fontId="7" fillId="0" borderId="1" xfId="0" applyFont="1" applyBorder="1"/>
    <xf numFmtId="0" fontId="7" fillId="0" borderId="12" xfId="0" applyFont="1" applyBorder="1"/>
    <xf numFmtId="0" fontId="5"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4" borderId="0" xfId="0" applyFont="1" applyFill="1" applyAlignment="1">
      <alignment horizontal="center" vertical="center"/>
    </xf>
    <xf numFmtId="0" fontId="9" fillId="0" borderId="0" xfId="0" applyFont="1"/>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wrapText="1"/>
    </xf>
    <xf numFmtId="164" fontId="10" fillId="4" borderId="1" xfId="0" applyNumberFormat="1" applyFont="1" applyFill="1" applyBorder="1" applyAlignment="1">
      <alignment horizontal="center" vertical="center"/>
    </xf>
    <xf numFmtId="0" fontId="5" fillId="2" borderId="1" xfId="0" quotePrefix="1" applyFont="1" applyFill="1" applyBorder="1" applyAlignment="1">
      <alignment horizontal="center" vertical="center" wrapText="1"/>
    </xf>
    <xf numFmtId="0" fontId="10" fillId="2" borderId="0" xfId="0" applyFont="1" applyFill="1"/>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166" fontId="1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justify" vertical="center" wrapText="1"/>
    </xf>
    <xf numFmtId="166" fontId="8" fillId="2" borderId="3"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66" fontId="8" fillId="2" borderId="8" xfId="0" applyNumberFormat="1" applyFont="1" applyFill="1" applyBorder="1" applyAlignment="1">
      <alignment horizontal="center" vertical="center" wrapText="1"/>
    </xf>
    <xf numFmtId="0" fontId="10" fillId="2" borderId="0" xfId="0" applyFont="1" applyFill="1" applyBorder="1"/>
    <xf numFmtId="166" fontId="8" fillId="2" borderId="0" xfId="0" applyNumberFormat="1" applyFont="1" applyFill="1" applyBorder="1" applyAlignment="1">
      <alignment horizontal="center" vertical="center" wrapText="1"/>
    </xf>
    <xf numFmtId="166" fontId="8" fillId="2" borderId="6" xfId="0" applyNumberFormat="1" applyFont="1" applyFill="1" applyBorder="1" applyAlignment="1">
      <alignment horizontal="center" vertical="center" wrapText="1"/>
    </xf>
    <xf numFmtId="0" fontId="6" fillId="2" borderId="0" xfId="0" applyFont="1" applyFill="1"/>
    <xf numFmtId="166" fontId="10" fillId="2" borderId="0" xfId="0" applyNumberFormat="1" applyFont="1" applyFill="1"/>
    <xf numFmtId="0" fontId="8" fillId="2" borderId="8"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5" fillId="2" borderId="6" xfId="0" applyFont="1" applyFill="1" applyBorder="1" applyAlignment="1">
      <alignment horizontal="center" vertical="center" wrapText="1"/>
    </xf>
    <xf numFmtId="165" fontId="10" fillId="4" borderId="1" xfId="1" applyFont="1" applyFill="1" applyBorder="1" applyAlignment="1">
      <alignment horizontal="center" vertical="center"/>
    </xf>
    <xf numFmtId="165" fontId="10" fillId="2" borderId="1" xfId="1" applyFont="1" applyFill="1" applyBorder="1" applyAlignment="1">
      <alignment horizontal="center" vertical="center"/>
    </xf>
    <xf numFmtId="164" fontId="10" fillId="2" borderId="1" xfId="0" applyNumberFormat="1" applyFont="1" applyFill="1" applyBorder="1" applyAlignment="1">
      <alignment horizontal="center" vertical="center"/>
    </xf>
    <xf numFmtId="14" fontId="8" fillId="4"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6" fillId="4" borderId="1" xfId="0" applyFont="1" applyFill="1" applyBorder="1" applyAlignment="1">
      <alignment horizontal="center"/>
    </xf>
    <xf numFmtId="166" fontId="5" fillId="4"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0" fontId="10" fillId="2" borderId="3" xfId="0" applyFont="1" applyFill="1" applyBorder="1"/>
    <xf numFmtId="0" fontId="0" fillId="2" borderId="3" xfId="0" applyFill="1" applyBorder="1" applyAlignment="1">
      <alignment horizontal="center" vertical="center"/>
    </xf>
    <xf numFmtId="0" fontId="5"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justify" vertical="center" wrapText="1"/>
    </xf>
    <xf numFmtId="166" fontId="8" fillId="2" borderId="7" xfId="0" applyNumberFormat="1" applyFont="1" applyFill="1" applyBorder="1" applyAlignment="1">
      <alignment horizontal="center" vertical="center" wrapText="1"/>
    </xf>
    <xf numFmtId="0" fontId="5" fillId="2" borderId="0" xfId="0" quotePrefix="1" applyFont="1" applyFill="1" applyBorder="1" applyAlignment="1">
      <alignment horizontal="center" vertical="center" wrapText="1"/>
    </xf>
    <xf numFmtId="14" fontId="8" fillId="2" borderId="0" xfId="0" applyNumberFormat="1" applyFont="1" applyFill="1" applyBorder="1" applyAlignment="1">
      <alignment horizontal="center" vertical="center" wrapText="1"/>
    </xf>
    <xf numFmtId="165" fontId="2" fillId="2" borderId="0" xfId="1" applyFont="1" applyFill="1" applyBorder="1" applyAlignment="1">
      <alignment vertical="center" wrapText="1"/>
    </xf>
    <xf numFmtId="0" fontId="5" fillId="2" borderId="0" xfId="0" applyFont="1" applyFill="1" applyBorder="1" applyAlignment="1">
      <alignment horizontal="center" vertical="center" wrapText="1"/>
    </xf>
    <xf numFmtId="3" fontId="8" fillId="2" borderId="0" xfId="0" applyNumberFormat="1" applyFont="1" applyFill="1" applyBorder="1" applyAlignment="1">
      <alignment horizontal="center" vertical="center" wrapText="1"/>
    </xf>
    <xf numFmtId="165" fontId="18" fillId="3" borderId="1"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wrapText="1"/>
    </xf>
    <xf numFmtId="0" fontId="11" fillId="0" borderId="1" xfId="0" applyFont="1" applyBorder="1"/>
    <xf numFmtId="164"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4" borderId="1" xfId="0" applyFont="1" applyFill="1" applyBorder="1" applyAlignment="1">
      <alignment wrapText="1"/>
    </xf>
    <xf numFmtId="0" fontId="20" fillId="4" borderId="1" xfId="0" applyFont="1" applyFill="1" applyBorder="1" applyAlignment="1">
      <alignment horizontal="center" vertical="center"/>
    </xf>
    <xf numFmtId="166" fontId="4" fillId="4" borderId="1" xfId="0" applyNumberFormat="1" applyFont="1" applyFill="1" applyBorder="1" applyAlignment="1">
      <alignment horizontal="center" vertical="center" wrapText="1"/>
    </xf>
    <xf numFmtId="0" fontId="23" fillId="0" borderId="1" xfId="0" applyFont="1" applyBorder="1" applyAlignment="1">
      <alignment wrapText="1"/>
    </xf>
    <xf numFmtId="0" fontId="0" fillId="0" borderId="1" xfId="0" applyBorder="1"/>
    <xf numFmtId="0" fontId="0" fillId="0" borderId="1" xfId="0" applyBorder="1" applyAlignment="1">
      <alignment wrapText="1"/>
    </xf>
    <xf numFmtId="0" fontId="23" fillId="0" borderId="1" xfId="0" applyFont="1" applyBorder="1"/>
    <xf numFmtId="0" fontId="0" fillId="4" borderId="1" xfId="0" applyFill="1" applyBorder="1" applyAlignment="1">
      <alignment horizontal="center" vertical="center" wrapText="1"/>
    </xf>
    <xf numFmtId="0" fontId="23" fillId="0" borderId="1" xfId="0" applyFont="1" applyBorder="1" applyAlignment="1">
      <alignment horizontal="center" vertical="center"/>
    </xf>
    <xf numFmtId="166" fontId="24" fillId="2" borderId="1" xfId="0" applyNumberFormat="1" applyFont="1" applyFill="1" applyBorder="1" applyAlignment="1">
      <alignment horizontal="center" vertical="center" wrapText="1"/>
    </xf>
    <xf numFmtId="164" fontId="24" fillId="4" borderId="1" xfId="0" applyNumberFormat="1" applyFont="1" applyFill="1" applyBorder="1" applyAlignment="1">
      <alignment horizontal="center" vertical="center" wrapText="1"/>
    </xf>
    <xf numFmtId="0" fontId="0" fillId="4" borderId="1" xfId="0" applyFill="1" applyBorder="1" applyAlignment="1">
      <alignment wrapText="1"/>
    </xf>
    <xf numFmtId="164" fontId="26" fillId="0" borderId="1" xfId="0" applyNumberFormat="1" applyFont="1" applyBorder="1" applyAlignment="1">
      <alignment horizontal="center" vertical="center"/>
    </xf>
    <xf numFmtId="0" fontId="18" fillId="3" borderId="1" xfId="0" applyFont="1" applyFill="1" applyBorder="1" applyAlignment="1">
      <alignment horizontal="center" vertical="center" wrapText="1"/>
    </xf>
    <xf numFmtId="166" fontId="18"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167" fontId="18" fillId="3" borderId="1" xfId="0" applyNumberFormat="1" applyFont="1" applyFill="1" applyBorder="1" applyAlignment="1">
      <alignment horizontal="center" vertical="center" wrapText="1"/>
    </xf>
    <xf numFmtId="0" fontId="26" fillId="0" borderId="0" xfId="0" applyFont="1"/>
    <xf numFmtId="0" fontId="18"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166" fontId="24"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165" fontId="18" fillId="4" borderId="2" xfId="1"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167" fontId="18" fillId="4" borderId="1" xfId="0" applyNumberFormat="1" applyFont="1" applyFill="1" applyBorder="1" applyAlignment="1">
      <alignment horizontal="center" vertical="center" wrapText="1"/>
    </xf>
    <xf numFmtId="0" fontId="26" fillId="0" borderId="1" xfId="0" applyFont="1" applyBorder="1"/>
    <xf numFmtId="0" fontId="26" fillId="4" borderId="1" xfId="0" applyFont="1" applyFill="1" applyBorder="1" applyAlignment="1">
      <alignment horizontal="left" vertical="center" wrapText="1"/>
    </xf>
    <xf numFmtId="166" fontId="18" fillId="4"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1" xfId="0" applyFont="1" applyFill="1" applyBorder="1" applyAlignment="1">
      <alignment wrapText="1"/>
    </xf>
    <xf numFmtId="0" fontId="26" fillId="4"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Border="1" applyAlignment="1">
      <alignment horizontal="left" wrapText="1"/>
    </xf>
    <xf numFmtId="166" fontId="24" fillId="0" borderId="13" xfId="0"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165" fontId="18" fillId="0" borderId="1" xfId="1" applyFont="1" applyFill="1" applyBorder="1" applyAlignment="1">
      <alignment horizontal="center" vertical="center" wrapText="1"/>
    </xf>
    <xf numFmtId="167" fontId="18" fillId="0" borderId="1" xfId="0" applyNumberFormat="1" applyFont="1" applyFill="1" applyBorder="1" applyAlignment="1">
      <alignment horizontal="center" vertical="center" wrapText="1"/>
    </xf>
    <xf numFmtId="0" fontId="18" fillId="4" borderId="13" xfId="0" applyFont="1" applyFill="1" applyBorder="1" applyAlignment="1">
      <alignment horizontal="center" vertical="center" wrapText="1"/>
    </xf>
    <xf numFmtId="0" fontId="23" fillId="4" borderId="1" xfId="0" applyFont="1" applyFill="1" applyBorder="1" applyAlignment="1">
      <alignment wrapText="1"/>
    </xf>
    <xf numFmtId="0" fontId="26" fillId="4" borderId="1" xfId="0" applyFont="1" applyFill="1" applyBorder="1"/>
    <xf numFmtId="165" fontId="18" fillId="4" borderId="1" xfId="1" applyFont="1" applyFill="1" applyBorder="1" applyAlignment="1">
      <alignment vertical="center" wrapText="1"/>
    </xf>
    <xf numFmtId="14"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0" fontId="23" fillId="4" borderId="0" xfId="0" applyFont="1" applyFill="1" applyAlignment="1">
      <alignment wrapText="1"/>
    </xf>
    <xf numFmtId="0" fontId="24" fillId="4" borderId="1" xfId="0" applyFont="1" applyFill="1" applyBorder="1" applyAlignment="1">
      <alignment horizontal="justify" vertical="center" wrapText="1"/>
    </xf>
    <xf numFmtId="0" fontId="24" fillId="4" borderId="1" xfId="0" applyNumberFormat="1" applyFont="1" applyFill="1" applyBorder="1" applyAlignment="1">
      <alignment horizontal="center" vertical="center" wrapText="1"/>
    </xf>
    <xf numFmtId="165" fontId="18" fillId="4" borderId="2" xfId="1" applyFont="1" applyFill="1" applyBorder="1" applyAlignment="1">
      <alignment vertical="center" wrapText="1"/>
    </xf>
    <xf numFmtId="0" fontId="18" fillId="2" borderId="1" xfId="0" applyFont="1" applyFill="1" applyBorder="1" applyAlignment="1">
      <alignment horizontal="center" vertical="center" wrapText="1"/>
    </xf>
    <xf numFmtId="3" fontId="24" fillId="2" borderId="1" xfId="0" applyNumberFormat="1" applyFont="1" applyFill="1" applyBorder="1" applyAlignment="1">
      <alignment horizontal="center" vertical="center" wrapText="1"/>
    </xf>
    <xf numFmtId="0" fontId="24" fillId="2" borderId="1" xfId="0" applyFont="1" applyFill="1" applyBorder="1" applyAlignment="1">
      <alignment horizontal="justify" vertical="center" wrapText="1"/>
    </xf>
    <xf numFmtId="0" fontId="24" fillId="2" borderId="1" xfId="0" applyNumberFormat="1" applyFont="1" applyFill="1" applyBorder="1" applyAlignment="1">
      <alignment horizontal="center" vertical="center" wrapText="1"/>
    </xf>
    <xf numFmtId="0" fontId="26" fillId="0" borderId="1" xfId="0" applyFont="1" applyBorder="1" applyAlignment="1">
      <alignment wrapText="1"/>
    </xf>
    <xf numFmtId="0" fontId="26" fillId="0" borderId="1" xfId="0" applyFont="1" applyBorder="1" applyAlignment="1">
      <alignment horizontal="center" vertical="center"/>
    </xf>
    <xf numFmtId="0" fontId="18"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3" xfId="0" applyFont="1" applyFill="1" applyBorder="1" applyAlignment="1">
      <alignment horizontal="justify" vertical="center" wrapText="1"/>
    </xf>
    <xf numFmtId="166" fontId="24" fillId="2" borderId="3" xfId="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0" fontId="18" fillId="4" borderId="3" xfId="0" applyFont="1" applyFill="1" applyBorder="1" applyAlignment="1">
      <alignment horizontal="center" vertical="center" wrapText="1"/>
    </xf>
    <xf numFmtId="0" fontId="24" fillId="4" borderId="3" xfId="0" applyFont="1" applyFill="1" applyBorder="1" applyAlignment="1">
      <alignment horizontal="center" vertical="center" wrapText="1"/>
    </xf>
    <xf numFmtId="14" fontId="24" fillId="4" borderId="3" xfId="0" applyNumberFormat="1" applyFont="1" applyFill="1" applyBorder="1" applyAlignment="1">
      <alignment horizontal="center" vertical="center" wrapText="1"/>
    </xf>
    <xf numFmtId="166" fontId="24" fillId="4" borderId="3" xfId="0" applyNumberFormat="1" applyFont="1" applyFill="1" applyBorder="1" applyAlignment="1">
      <alignment horizontal="center" vertical="center" wrapText="1"/>
    </xf>
    <xf numFmtId="0" fontId="24" fillId="4" borderId="3"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0" fontId="26" fillId="0" borderId="1" xfId="0" applyFont="1" applyFill="1" applyBorder="1"/>
    <xf numFmtId="0" fontId="26" fillId="0" borderId="0" xfId="0" applyFont="1" applyFill="1"/>
    <xf numFmtId="0" fontId="26" fillId="0" borderId="7" xfId="0" applyFont="1" applyFill="1" applyBorder="1"/>
    <xf numFmtId="164" fontId="23" fillId="0" borderId="14" xfId="0" applyNumberFormat="1" applyFont="1" applyFill="1" applyBorder="1" applyAlignment="1">
      <alignment horizontal="center" wrapText="1"/>
    </xf>
    <xf numFmtId="164" fontId="23" fillId="0" borderId="10" xfId="0" applyNumberFormat="1" applyFont="1" applyFill="1" applyBorder="1" applyAlignment="1">
      <alignment horizontal="center" wrapText="1"/>
    </xf>
    <xf numFmtId="164" fontId="24"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4" fontId="24" fillId="0" borderId="3" xfId="0" applyNumberFormat="1" applyFont="1" applyFill="1" applyBorder="1" applyAlignment="1">
      <alignment horizontal="center" vertical="center" wrapText="1"/>
    </xf>
    <xf numFmtId="164" fontId="23" fillId="0" borderId="11" xfId="0" applyNumberFormat="1" applyFont="1" applyFill="1" applyBorder="1" applyAlignment="1">
      <alignment horizontal="center" wrapText="1"/>
    </xf>
    <xf numFmtId="0" fontId="23" fillId="0" borderId="1" xfId="0" applyFont="1" applyFill="1" applyBorder="1" applyAlignment="1">
      <alignment horizontal="center" wrapText="1"/>
    </xf>
    <xf numFmtId="164" fontId="23" fillId="0" borderId="1" xfId="0" applyNumberFormat="1" applyFont="1" applyFill="1" applyBorder="1" applyAlignment="1">
      <alignment horizontal="center" wrapText="1"/>
    </xf>
    <xf numFmtId="0" fontId="23" fillId="4" borderId="1" xfId="0" applyFont="1" applyFill="1" applyBorder="1" applyAlignment="1">
      <alignment horizontal="left" wrapText="1"/>
    </xf>
    <xf numFmtId="164" fontId="18" fillId="4" borderId="1" xfId="0" applyNumberFormat="1" applyFont="1" applyFill="1" applyBorder="1" applyAlignment="1">
      <alignment horizontal="center" vertical="center" wrapText="1"/>
    </xf>
    <xf numFmtId="168" fontId="26" fillId="0" borderId="1" xfId="0" applyNumberFormat="1" applyFont="1" applyBorder="1"/>
    <xf numFmtId="0" fontId="26" fillId="0" borderId="1" xfId="0" applyFont="1" applyBorder="1" applyAlignment="1">
      <alignment vertical="center"/>
    </xf>
    <xf numFmtId="0" fontId="26" fillId="0" borderId="1" xfId="0" applyFont="1" applyBorder="1" applyAlignment="1">
      <alignment vertical="center" wrapText="1"/>
    </xf>
    <xf numFmtId="0" fontId="23" fillId="0" borderId="10" xfId="0" applyFont="1" applyBorder="1" applyAlignment="1">
      <alignment horizontal="center" wrapText="1"/>
    </xf>
    <xf numFmtId="0" fontId="23" fillId="0" borderId="10" xfId="0" applyFont="1" applyBorder="1" applyAlignment="1">
      <alignment horizontal="justify" wrapText="1"/>
    </xf>
    <xf numFmtId="164" fontId="23" fillId="0" borderId="10" xfId="0" applyNumberFormat="1" applyFont="1" applyBorder="1" applyAlignment="1">
      <alignment horizontal="center" wrapText="1"/>
    </xf>
    <xf numFmtId="3" fontId="23" fillId="0" borderId="10" xfId="0" applyNumberFormat="1" applyFont="1" applyBorder="1" applyAlignment="1">
      <alignment horizontal="center" wrapText="1"/>
    </xf>
    <xf numFmtId="0" fontId="23" fillId="0" borderId="11" xfId="0" applyFont="1" applyBorder="1" applyAlignment="1">
      <alignment horizontal="center" wrapText="1"/>
    </xf>
    <xf numFmtId="0" fontId="23" fillId="0" borderId="11" xfId="0" applyFont="1" applyBorder="1" applyAlignment="1">
      <alignment horizontal="justify" wrapText="1"/>
    </xf>
    <xf numFmtId="164" fontId="23" fillId="0" borderId="11" xfId="0" applyNumberFormat="1" applyFont="1" applyBorder="1" applyAlignment="1">
      <alignment horizontal="center" wrapText="1"/>
    </xf>
    <xf numFmtId="0"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xf>
    <xf numFmtId="0" fontId="23" fillId="4" borderId="1" xfId="0" applyFont="1" applyFill="1" applyBorder="1"/>
    <xf numFmtId="14" fontId="23" fillId="4" borderId="1" xfId="0" applyNumberFormat="1" applyFont="1" applyFill="1" applyBorder="1" applyAlignment="1">
      <alignment horizontal="center" wrapText="1"/>
    </xf>
    <xf numFmtId="0" fontId="18" fillId="0" borderId="1" xfId="0" applyFont="1" applyFill="1" applyBorder="1" applyAlignment="1">
      <alignment horizontal="center" vertical="center"/>
    </xf>
    <xf numFmtId="164" fontId="23" fillId="0" borderId="1" xfId="0" applyNumberFormat="1" applyFont="1" applyFill="1" applyBorder="1" applyAlignment="1">
      <alignment horizontal="center" vertical="center" wrapText="1"/>
    </xf>
    <xf numFmtId="0" fontId="23" fillId="0" borderId="0" xfId="0" applyFont="1" applyAlignment="1">
      <alignment wrapText="1"/>
    </xf>
    <xf numFmtId="0" fontId="18" fillId="4" borderId="3" xfId="0" applyFont="1" applyFill="1" applyBorder="1" applyAlignment="1">
      <alignment horizontal="center" vertical="center"/>
    </xf>
    <xf numFmtId="1" fontId="18" fillId="4" borderId="2" xfId="1" applyNumberFormat="1" applyFont="1" applyFill="1" applyBorder="1" applyAlignment="1">
      <alignment horizontal="center" vertical="center" wrapText="1"/>
    </xf>
    <xf numFmtId="0" fontId="26" fillId="4" borderId="0" xfId="0" applyFont="1" applyFill="1" applyAlignment="1">
      <alignment wrapText="1"/>
    </xf>
    <xf numFmtId="14" fontId="26" fillId="4" borderId="1" xfId="0" applyNumberFormat="1" applyFont="1" applyFill="1" applyBorder="1" applyAlignment="1">
      <alignment horizontal="center" vertical="center" wrapText="1"/>
    </xf>
    <xf numFmtId="0" fontId="18" fillId="0" borderId="3" xfId="0" applyFont="1" applyFill="1" applyBorder="1" applyAlignment="1">
      <alignment horizontal="center" vertical="center"/>
    </xf>
    <xf numFmtId="0" fontId="23" fillId="0" borderId="0" xfId="0" applyFont="1" applyAlignment="1">
      <alignment horizontal="left" wrapText="1"/>
    </xf>
    <xf numFmtId="0" fontId="23" fillId="0" borderId="0" xfId="0" applyFont="1" applyAlignment="1">
      <alignment horizontal="left"/>
    </xf>
    <xf numFmtId="0" fontId="23" fillId="0" borderId="1" xfId="0" applyFont="1" applyFill="1" applyBorder="1" applyAlignment="1">
      <alignment horizontal="left" wrapText="1"/>
    </xf>
    <xf numFmtId="0" fontId="18" fillId="2" borderId="1" xfId="0" applyNumberFormat="1" applyFont="1" applyFill="1" applyBorder="1" applyAlignment="1">
      <alignment horizontal="center" vertical="center" wrapText="1"/>
    </xf>
    <xf numFmtId="3" fontId="24" fillId="5" borderId="1" xfId="0" applyNumberFormat="1"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3" fillId="0" borderId="14" xfId="0" applyFont="1" applyBorder="1" applyAlignment="1">
      <alignment horizontal="justify" wrapText="1"/>
    </xf>
    <xf numFmtId="0" fontId="26" fillId="0" borderId="1" xfId="0" applyFont="1" applyBorder="1" applyAlignment="1">
      <alignment horizontal="center" vertical="center" wrapText="1"/>
    </xf>
    <xf numFmtId="0" fontId="23" fillId="4" borderId="19" xfId="0" applyFont="1" applyFill="1" applyBorder="1" applyAlignment="1">
      <alignment wrapText="1"/>
    </xf>
    <xf numFmtId="0" fontId="26" fillId="0" borderId="1" xfId="0" applyFont="1" applyBorder="1" applyAlignment="1">
      <alignment horizontal="left" vertical="center" wrapText="1"/>
    </xf>
    <xf numFmtId="0" fontId="26" fillId="4" borderId="1" xfId="0" applyFont="1" applyFill="1" applyBorder="1" applyAlignment="1">
      <alignment vertical="center"/>
    </xf>
    <xf numFmtId="168" fontId="24"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166" fontId="26" fillId="2" borderId="1"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164" fontId="26" fillId="2" borderId="1" xfId="0" applyNumberFormat="1" applyFont="1" applyFill="1" applyBorder="1" applyAlignment="1">
      <alignment horizontal="center" vertical="center" wrapText="1"/>
    </xf>
    <xf numFmtId="168" fontId="26" fillId="2" borderId="1" xfId="0" applyNumberFormat="1" applyFont="1" applyFill="1" applyBorder="1" applyAlignment="1">
      <alignment horizontal="center" vertical="center" wrapText="1"/>
    </xf>
    <xf numFmtId="0" fontId="27" fillId="4" borderId="0" xfId="0" applyFont="1" applyFill="1" applyAlignment="1">
      <alignment wrapText="1"/>
    </xf>
    <xf numFmtId="168" fontId="26" fillId="0" borderId="1" xfId="0" applyNumberFormat="1" applyFont="1" applyBorder="1" applyAlignment="1">
      <alignment horizontal="center" vertical="center"/>
    </xf>
    <xf numFmtId="0" fontId="26" fillId="0" borderId="13" xfId="0" applyFont="1" applyBorder="1" applyAlignment="1">
      <alignment wrapText="1"/>
    </xf>
    <xf numFmtId="0" fontId="27" fillId="4" borderId="1" xfId="0" applyFont="1" applyFill="1" applyBorder="1" applyAlignment="1">
      <alignment horizontal="center" vertical="center"/>
    </xf>
    <xf numFmtId="168" fontId="27" fillId="4" borderId="1" xfId="0" applyNumberFormat="1" applyFont="1" applyFill="1" applyBorder="1" applyAlignment="1">
      <alignment horizontal="center" vertical="center"/>
    </xf>
    <xf numFmtId="0" fontId="27" fillId="4" borderId="1" xfId="0" applyFont="1" applyFill="1" applyBorder="1"/>
    <xf numFmtId="8" fontId="27" fillId="4" borderId="1" xfId="0" applyNumberFormat="1" applyFont="1" applyFill="1" applyBorder="1" applyAlignment="1">
      <alignment horizontal="center" vertical="center"/>
    </xf>
    <xf numFmtId="0" fontId="23" fillId="0" borderId="1" xfId="0" applyFont="1" applyBorder="1" applyAlignment="1">
      <alignment horizontal="justify" wrapText="1"/>
    </xf>
    <xf numFmtId="3"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8" fillId="0" borderId="1" xfId="0" applyFont="1" applyBorder="1" applyAlignment="1">
      <alignment wrapText="1"/>
    </xf>
    <xf numFmtId="0" fontId="18"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166" fontId="24" fillId="0"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3" fillId="0" borderId="0" xfId="0" applyFont="1" applyFill="1" applyBorder="1" applyAlignment="1">
      <alignment horizontal="left" wrapText="1"/>
    </xf>
    <xf numFmtId="164" fontId="18" fillId="0" borderId="1" xfId="0" applyNumberFormat="1" applyFont="1" applyFill="1" applyBorder="1" applyAlignment="1">
      <alignment horizontal="center" vertical="center" wrapText="1"/>
    </xf>
    <xf numFmtId="0" fontId="26" fillId="0" borderId="0" xfId="0" applyFont="1" applyFill="1" applyAlignment="1">
      <alignment wrapText="1"/>
    </xf>
    <xf numFmtId="0" fontId="23" fillId="0" borderId="3" xfId="0" applyFont="1" applyFill="1" applyBorder="1" applyAlignment="1">
      <alignment horizontal="center" vertical="center" wrapText="1"/>
    </xf>
    <xf numFmtId="0" fontId="23" fillId="0" borderId="0" xfId="0" applyFont="1" applyFill="1" applyAlignment="1">
      <alignment horizontal="center" vertical="center" wrapText="1"/>
    </xf>
    <xf numFmtId="0" fontId="26" fillId="0" borderId="0" xfId="0" applyFont="1" applyFill="1" applyBorder="1" applyAlignment="1">
      <alignment vertical="center"/>
    </xf>
    <xf numFmtId="8" fontId="22" fillId="4" borderId="0" xfId="0" applyNumberFormat="1" applyFont="1" applyFill="1" applyAlignment="1">
      <alignment horizontal="center" vertical="center"/>
    </xf>
    <xf numFmtId="0" fontId="29" fillId="4" borderId="1" xfId="0" applyFont="1" applyFill="1" applyBorder="1" applyAlignment="1">
      <alignment horizontal="center" vertical="center"/>
    </xf>
    <xf numFmtId="0" fontId="0" fillId="4" borderId="0" xfId="0" applyFill="1" applyAlignment="1">
      <alignment horizontal="left" vertical="center" wrapText="1"/>
    </xf>
    <xf numFmtId="0" fontId="26" fillId="4" borderId="1" xfId="0" applyFont="1" applyFill="1" applyBorder="1" applyAlignment="1">
      <alignment vertical="center" wrapText="1"/>
    </xf>
    <xf numFmtId="168" fontId="24" fillId="4" borderId="3" xfId="0" applyNumberFormat="1" applyFont="1" applyFill="1" applyBorder="1" applyAlignment="1">
      <alignment horizontal="center" vertical="center" wrapText="1"/>
    </xf>
    <xf numFmtId="168" fontId="24" fillId="0" borderId="3"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4" borderId="7" xfId="0" applyFont="1" applyFill="1" applyBorder="1" applyAlignment="1">
      <alignment horizontal="center" vertical="center"/>
    </xf>
    <xf numFmtId="166" fontId="24" fillId="4" borderId="7" xfId="0" applyNumberFormat="1" applyFont="1" applyFill="1" applyBorder="1" applyAlignment="1">
      <alignment horizontal="center" vertical="center" wrapText="1"/>
    </xf>
    <xf numFmtId="168" fontId="18" fillId="4" borderId="6" xfId="1" applyNumberFormat="1" applyFont="1" applyFill="1" applyBorder="1" applyAlignment="1">
      <alignment horizontal="center" vertical="center" wrapText="1"/>
    </xf>
    <xf numFmtId="0" fontId="26" fillId="4" borderId="7" xfId="0" applyFont="1" applyFill="1" applyBorder="1" applyAlignment="1">
      <alignment horizontal="center" vertical="center" wrapText="1"/>
    </xf>
    <xf numFmtId="14" fontId="24"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166" fontId="24" fillId="0" borderId="0" xfId="0" applyNumberFormat="1" applyFont="1" applyFill="1" applyBorder="1" applyAlignment="1">
      <alignment horizontal="center" vertical="center" wrapText="1"/>
    </xf>
    <xf numFmtId="164" fontId="18" fillId="0" borderId="0" xfId="1" applyNumberFormat="1" applyFont="1" applyFill="1" applyBorder="1" applyAlignment="1">
      <alignment horizontal="center" vertical="center" wrapText="1"/>
    </xf>
    <xf numFmtId="10" fontId="18" fillId="0" borderId="0" xfId="1" applyNumberFormat="1" applyFont="1" applyFill="1" applyBorder="1" applyAlignment="1">
      <alignment horizontal="center" vertical="center" wrapText="1"/>
    </xf>
    <xf numFmtId="1" fontId="18" fillId="0" borderId="0" xfId="1"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14" fontId="26" fillId="0" borderId="0"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0" xfId="0" applyFont="1" applyFill="1" applyBorder="1"/>
    <xf numFmtId="10" fontId="18" fillId="0" borderId="0" xfId="2" applyNumberFormat="1" applyFont="1" applyFill="1" applyBorder="1" applyAlignment="1">
      <alignment vertical="center" wrapText="1"/>
    </xf>
    <xf numFmtId="1" fontId="18" fillId="0" borderId="0" xfId="1" applyNumberFormat="1" applyFont="1" applyFill="1" applyBorder="1" applyAlignment="1">
      <alignment vertical="center" wrapText="1"/>
    </xf>
    <xf numFmtId="165" fontId="18" fillId="0" borderId="0" xfId="1" applyFont="1" applyFill="1" applyBorder="1" applyAlignment="1">
      <alignment horizontal="center" vertical="center" wrapText="1"/>
    </xf>
    <xf numFmtId="165" fontId="18" fillId="0" borderId="0" xfId="1" applyFont="1" applyFill="1" applyBorder="1" applyAlignment="1">
      <alignment vertical="center" wrapText="1"/>
    </xf>
    <xf numFmtId="0" fontId="26" fillId="0" borderId="0" xfId="0" applyFont="1" applyFill="1" applyBorder="1" applyAlignment="1">
      <alignment wrapText="1"/>
    </xf>
    <xf numFmtId="0" fontId="25" fillId="0" borderId="0" xfId="0" applyFont="1"/>
    <xf numFmtId="0" fontId="31" fillId="0" borderId="1" xfId="0" applyFont="1" applyBorder="1"/>
    <xf numFmtId="8" fontId="0" fillId="0" borderId="1" xfId="0" applyNumberFormat="1" applyBorder="1" applyAlignment="1">
      <alignment horizontal="center" vertical="center"/>
    </xf>
    <xf numFmtId="0" fontId="20" fillId="0" borderId="1" xfId="0" applyFont="1" applyBorder="1" applyAlignment="1">
      <alignment vertical="center"/>
    </xf>
    <xf numFmtId="0" fontId="26" fillId="4" borderId="7" xfId="0" applyFont="1" applyFill="1" applyBorder="1"/>
    <xf numFmtId="168" fontId="24" fillId="0" borderId="0" xfId="1" applyNumberFormat="1" applyFont="1" applyFill="1" applyBorder="1" applyAlignment="1">
      <alignment horizontal="center" vertical="center" wrapText="1"/>
    </xf>
    <xf numFmtId="10" fontId="24" fillId="0" borderId="0" xfId="2" applyNumberFormat="1" applyFont="1" applyFill="1" applyBorder="1" applyAlignment="1">
      <alignment horizontal="center" vertical="center" wrapText="1"/>
    </xf>
    <xf numFmtId="168" fontId="18" fillId="0" borderId="0" xfId="1"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0" fontId="21" fillId="0" borderId="1" xfId="0" applyFont="1" applyBorder="1" applyAlignment="1">
      <alignment horizontal="center" vertical="center"/>
    </xf>
    <xf numFmtId="0" fontId="20" fillId="0" borderId="1" xfId="0" applyFont="1" applyFill="1" applyBorder="1"/>
    <xf numFmtId="14" fontId="26" fillId="4" borderId="7" xfId="0" applyNumberFormat="1" applyFont="1" applyFill="1" applyBorder="1" applyAlignment="1">
      <alignment horizontal="center" vertical="center" wrapText="1"/>
    </xf>
    <xf numFmtId="164" fontId="23" fillId="0" borderId="0" xfId="0" applyNumberFormat="1" applyFont="1" applyFill="1" applyBorder="1" applyAlignment="1">
      <alignment horizontal="center" wrapText="1"/>
    </xf>
    <xf numFmtId="164" fontId="23" fillId="0" borderId="0" xfId="0" applyNumberFormat="1" applyFont="1" applyFill="1" applyBorder="1" applyAlignment="1">
      <alignment horizontal="center" vertical="center" wrapText="1"/>
    </xf>
    <xf numFmtId="164" fontId="18" fillId="0" borderId="0" xfId="1" applyNumberFormat="1" applyFont="1" applyFill="1" applyBorder="1" applyAlignment="1">
      <alignment vertical="center" wrapText="1"/>
    </xf>
    <xf numFmtId="164" fontId="24" fillId="0" borderId="0"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wrapText="1"/>
    </xf>
    <xf numFmtId="14" fontId="26" fillId="0" borderId="0" xfId="0" applyNumberFormat="1" applyFont="1" applyFill="1" applyBorder="1" applyAlignment="1">
      <alignment horizontal="center" vertical="center" wrapText="1"/>
    </xf>
    <xf numFmtId="166" fontId="18" fillId="0" borderId="0" xfId="1" applyNumberFormat="1"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0" fillId="0" borderId="1" xfId="0" applyFont="1" applyBorder="1" applyAlignment="1">
      <alignment horizontal="center" vertical="center"/>
    </xf>
    <xf numFmtId="165" fontId="27" fillId="4" borderId="20" xfId="1" applyFont="1" applyFill="1" applyBorder="1" applyAlignment="1">
      <alignment horizontal="center" vertical="center"/>
    </xf>
    <xf numFmtId="165" fontId="24" fillId="0" borderId="0" xfId="1" applyFont="1" applyFill="1" applyBorder="1" applyAlignment="1">
      <alignment vertical="center" wrapText="1"/>
    </xf>
    <xf numFmtId="10" fontId="24" fillId="0" borderId="0" xfId="2" applyNumberFormat="1" applyFont="1" applyFill="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0" fillId="4" borderId="7" xfId="0" applyFont="1" applyFill="1" applyBorder="1" applyAlignment="1">
      <alignment vertical="center"/>
    </xf>
    <xf numFmtId="165" fontId="27" fillId="0" borderId="0" xfId="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4" borderId="7" xfId="0" applyFont="1" applyFill="1" applyBorder="1" applyAlignment="1">
      <alignment wrapText="1"/>
    </xf>
    <xf numFmtId="168" fontId="24" fillId="0" borderId="0" xfId="0" applyNumberFormat="1" applyFont="1" applyFill="1" applyBorder="1" applyAlignment="1">
      <alignment horizontal="center" vertical="center" wrapText="1"/>
    </xf>
    <xf numFmtId="168" fontId="18" fillId="0" borderId="0" xfId="1" applyNumberFormat="1" applyFont="1" applyFill="1" applyBorder="1" applyAlignment="1">
      <alignment vertical="center" wrapText="1"/>
    </xf>
    <xf numFmtId="168" fontId="26" fillId="0" borderId="0" xfId="0" applyNumberFormat="1" applyFont="1" applyFill="1" applyBorder="1" applyAlignment="1">
      <alignment horizontal="center" vertical="center" wrapText="1"/>
    </xf>
    <xf numFmtId="0" fontId="26" fillId="0" borderId="0" xfId="0" applyFont="1" applyFill="1" applyBorder="1" applyAlignment="1">
      <alignment horizontal="center"/>
    </xf>
    <xf numFmtId="168" fontId="26" fillId="0" borderId="0" xfId="0" applyNumberFormat="1" applyFont="1" applyFill="1" applyBorder="1" applyAlignment="1">
      <alignment horizontal="center" vertical="center"/>
    </xf>
    <xf numFmtId="168" fontId="26" fillId="0" borderId="0" xfId="0" applyNumberFormat="1" applyFont="1" applyFill="1" applyBorder="1"/>
    <xf numFmtId="10" fontId="26" fillId="0" borderId="0" xfId="2" applyNumberFormat="1" applyFont="1" applyFill="1" applyBorder="1"/>
    <xf numFmtId="168" fontId="27" fillId="0" borderId="7" xfId="0" applyNumberFormat="1" applyFont="1" applyFill="1" applyBorder="1" applyAlignment="1">
      <alignment horizontal="center" vertical="center"/>
    </xf>
    <xf numFmtId="168" fontId="27" fillId="0" borderId="0" xfId="0" applyNumberFormat="1" applyFont="1" applyFill="1" applyAlignment="1">
      <alignment horizontal="center" vertical="center"/>
    </xf>
    <xf numFmtId="0" fontId="27" fillId="0" borderId="0" xfId="0" applyFont="1" applyFill="1" applyAlignment="1">
      <alignment wrapText="1"/>
    </xf>
    <xf numFmtId="0" fontId="27" fillId="0" borderId="7" xfId="0" applyFont="1" applyFill="1" applyBorder="1"/>
    <xf numFmtId="0" fontId="27" fillId="0" borderId="1" xfId="0" applyFont="1" applyFill="1" applyBorder="1" applyAlignment="1">
      <alignment horizontal="center" vertical="center"/>
    </xf>
    <xf numFmtId="168" fontId="26" fillId="0" borderId="7" xfId="0" applyNumberFormat="1" applyFont="1" applyFill="1" applyBorder="1" applyAlignment="1">
      <alignment horizontal="center" vertical="center"/>
    </xf>
    <xf numFmtId="0" fontId="27" fillId="0" borderId="7" xfId="0" applyFont="1" applyFill="1" applyBorder="1" applyAlignment="1">
      <alignment horizontal="center" vertical="center"/>
    </xf>
    <xf numFmtId="168" fontId="27" fillId="0" borderId="0" xfId="0" applyNumberFormat="1" applyFont="1" applyFill="1" applyBorder="1" applyAlignment="1">
      <alignment horizontal="center" vertical="center"/>
    </xf>
    <xf numFmtId="10" fontId="27" fillId="0" borderId="0" xfId="2" applyNumberFormat="1" applyFont="1" applyFill="1" applyBorder="1" applyAlignment="1">
      <alignment horizontal="center" vertical="center"/>
    </xf>
    <xf numFmtId="0" fontId="27" fillId="4" borderId="1" xfId="0" applyFont="1" applyFill="1" applyBorder="1" applyAlignment="1">
      <alignment vertical="center"/>
    </xf>
    <xf numFmtId="0" fontId="27" fillId="4" borderId="1" xfId="0" applyFont="1" applyFill="1" applyBorder="1" applyAlignment="1">
      <alignment horizontal="left" vertical="center" wrapText="1"/>
    </xf>
    <xf numFmtId="14" fontId="27" fillId="4" borderId="1" xfId="0" applyNumberFormat="1" applyFont="1" applyFill="1" applyBorder="1" applyAlignment="1">
      <alignment horizontal="center" vertical="center"/>
    </xf>
    <xf numFmtId="168" fontId="26" fillId="4" borderId="1" xfId="0" applyNumberFormat="1" applyFont="1" applyFill="1" applyBorder="1" applyAlignment="1">
      <alignment horizontal="center" vertical="center" wrapText="1"/>
    </xf>
    <xf numFmtId="0" fontId="22" fillId="4" borderId="1" xfId="0" applyFont="1" applyFill="1" applyBorder="1" applyAlignment="1">
      <alignment wrapText="1"/>
    </xf>
    <xf numFmtId="0" fontId="22" fillId="4" borderId="1" xfId="0" applyFont="1" applyFill="1" applyBorder="1" applyAlignment="1">
      <alignment vertical="center"/>
    </xf>
    <xf numFmtId="0" fontId="18" fillId="3" borderId="1" xfId="0" applyFont="1" applyFill="1" applyBorder="1" applyAlignment="1">
      <alignment horizontal="left" vertical="center" wrapText="1"/>
    </xf>
    <xf numFmtId="166" fontId="18" fillId="3" borderId="13" xfId="0" applyNumberFormat="1" applyFont="1" applyFill="1" applyBorder="1" applyAlignment="1">
      <alignment horizontal="center" vertical="center" wrapText="1"/>
    </xf>
    <xf numFmtId="0" fontId="18" fillId="3" borderId="13" xfId="0" applyNumberFormat="1" applyFont="1" applyFill="1" applyBorder="1" applyAlignment="1">
      <alignment horizontal="center" vertical="center" wrapText="1"/>
    </xf>
    <xf numFmtId="1" fontId="18" fillId="3" borderId="1" xfId="1" applyNumberFormat="1" applyFont="1" applyFill="1" applyBorder="1" applyAlignment="1">
      <alignment horizontal="center" vertical="center" wrapText="1"/>
    </xf>
    <xf numFmtId="0" fontId="32" fillId="4" borderId="1" xfId="0" applyFont="1" applyFill="1" applyBorder="1" applyAlignment="1">
      <alignment horizontal="center" vertical="center"/>
    </xf>
    <xf numFmtId="0" fontId="32" fillId="4" borderId="1" xfId="0" applyFont="1" applyFill="1" applyBorder="1" applyAlignment="1">
      <alignment wrapText="1"/>
    </xf>
    <xf numFmtId="166" fontId="18" fillId="4" borderId="2" xfId="1" applyNumberFormat="1" applyFont="1" applyFill="1" applyBorder="1" applyAlignment="1">
      <alignment vertical="center" wrapText="1"/>
    </xf>
    <xf numFmtId="0" fontId="33" fillId="4" borderId="1" xfId="0" applyFont="1" applyFill="1" applyBorder="1"/>
    <xf numFmtId="0" fontId="32" fillId="4" borderId="0" xfId="0" applyFont="1" applyFill="1" applyAlignment="1">
      <alignment horizontal="center" vertical="center" wrapText="1"/>
    </xf>
    <xf numFmtId="0" fontId="32" fillId="4" borderId="0" xfId="0" applyFont="1" applyFill="1" applyAlignment="1">
      <alignment horizontal="center" vertical="center"/>
    </xf>
    <xf numFmtId="0" fontId="25" fillId="0" borderId="1" xfId="0" applyFont="1" applyBorder="1"/>
    <xf numFmtId="0" fontId="25" fillId="0" borderId="1" xfId="0" applyFont="1" applyBorder="1" applyAlignment="1">
      <alignment wrapText="1"/>
    </xf>
    <xf numFmtId="0" fontId="34" fillId="4" borderId="1" xfId="0" applyFont="1" applyFill="1" applyBorder="1" applyAlignment="1">
      <alignment horizontal="center" vertical="center"/>
    </xf>
    <xf numFmtId="0" fontId="25" fillId="4" borderId="1" xfId="0" applyFont="1" applyFill="1" applyBorder="1"/>
    <xf numFmtId="0" fontId="30" fillId="4" borderId="0" xfId="0" applyFont="1" applyFill="1"/>
    <xf numFmtId="14" fontId="25" fillId="4" borderId="1" xfId="0" applyNumberFormat="1" applyFont="1" applyFill="1" applyBorder="1"/>
    <xf numFmtId="168" fontId="25" fillId="4" borderId="1" xfId="0" applyNumberFormat="1" applyFont="1" applyFill="1" applyBorder="1"/>
    <xf numFmtId="168" fontId="25" fillId="0" borderId="1" xfId="0" applyNumberFormat="1" applyFont="1" applyBorder="1"/>
    <xf numFmtId="0" fontId="0" fillId="4" borderId="1" xfId="0" applyFont="1" applyFill="1" applyBorder="1" applyAlignment="1">
      <alignment horizontal="center" vertical="center"/>
    </xf>
    <xf numFmtId="14" fontId="25" fillId="4" borderId="1" xfId="0" applyNumberFormat="1" applyFont="1" applyFill="1" applyBorder="1" applyAlignment="1">
      <alignment horizontal="center" vertical="center"/>
    </xf>
    <xf numFmtId="168" fontId="25" fillId="4" borderId="1" xfId="0" applyNumberFormat="1" applyFont="1" applyFill="1" applyBorder="1" applyAlignment="1">
      <alignment horizontal="center" vertical="center"/>
    </xf>
    <xf numFmtId="0" fontId="0" fillId="0" borderId="16" xfId="0" applyBorder="1" applyAlignment="1">
      <alignment vertical="center" wrapText="1"/>
    </xf>
    <xf numFmtId="0" fontId="0" fillId="0" borderId="15" xfId="0" applyBorder="1" applyAlignment="1">
      <alignment vertical="center" wrapText="1"/>
    </xf>
    <xf numFmtId="8" fontId="22" fillId="0" borderId="1" xfId="0" applyNumberFormat="1" applyFont="1" applyBorder="1" applyAlignment="1">
      <alignment vertical="center" wrapText="1"/>
    </xf>
    <xf numFmtId="0" fontId="25" fillId="0" borderId="3" xfId="0" applyFont="1" applyBorder="1"/>
    <xf numFmtId="0" fontId="0" fillId="0" borderId="17" xfId="0" applyBorder="1" applyAlignment="1">
      <alignment vertical="center" wrapText="1"/>
    </xf>
    <xf numFmtId="0" fontId="0" fillId="0" borderId="18" xfId="0" applyBorder="1" applyAlignment="1">
      <alignment vertical="center" wrapText="1"/>
    </xf>
    <xf numFmtId="8" fontId="22" fillId="0" borderId="3" xfId="0" applyNumberFormat="1" applyFont="1" applyBorder="1" applyAlignment="1">
      <alignment vertical="center" wrapText="1"/>
    </xf>
    <xf numFmtId="0" fontId="25" fillId="6" borderId="1" xfId="0" applyFont="1" applyFill="1" applyBorder="1"/>
    <xf numFmtId="0" fontId="25" fillId="6" borderId="1" xfId="0" applyFont="1" applyFill="1" applyBorder="1" applyAlignment="1">
      <alignment wrapText="1"/>
    </xf>
    <xf numFmtId="14" fontId="25" fillId="6" borderId="1" xfId="0" applyNumberFormat="1" applyFont="1" applyFill="1" applyBorder="1"/>
    <xf numFmtId="8" fontId="25" fillId="6" borderId="1" xfId="0" applyNumberFormat="1" applyFont="1" applyFill="1" applyBorder="1"/>
    <xf numFmtId="10" fontId="25" fillId="6" borderId="1" xfId="2" applyNumberFormat="1" applyFont="1" applyFill="1" applyBorder="1"/>
    <xf numFmtId="0" fontId="0" fillId="6" borderId="1" xfId="0" applyFont="1" applyFill="1" applyBorder="1" applyAlignment="1">
      <alignment wrapText="1"/>
    </xf>
    <xf numFmtId="0" fontId="0" fillId="6" borderId="1" xfId="0" applyFont="1" applyFill="1" applyBorder="1"/>
    <xf numFmtId="0" fontId="0" fillId="4" borderId="0" xfId="0" applyFill="1" applyAlignment="1">
      <alignment horizontal="center" vertical="center"/>
    </xf>
    <xf numFmtId="0" fontId="0" fillId="4" borderId="0" xfId="0" applyFill="1" applyAlignment="1">
      <alignment horizontal="center" vertical="center" wrapText="1"/>
    </xf>
    <xf numFmtId="168" fontId="22" fillId="4" borderId="0" xfId="0" applyNumberFormat="1" applyFont="1" applyFill="1" applyAlignment="1">
      <alignment horizontal="center" vertical="center" wrapText="1"/>
    </xf>
    <xf numFmtId="0" fontId="22" fillId="0" borderId="1" xfId="0" applyFont="1" applyBorder="1" applyAlignment="1">
      <alignment wrapText="1"/>
    </xf>
    <xf numFmtId="0" fontId="22" fillId="4" borderId="1" xfId="0" applyFont="1" applyFill="1" applyBorder="1" applyAlignment="1">
      <alignment horizontal="center" vertical="center"/>
    </xf>
    <xf numFmtId="0" fontId="35" fillId="4" borderId="1" xfId="0" applyFont="1" applyFill="1" applyBorder="1" applyAlignment="1">
      <alignment wrapText="1"/>
    </xf>
    <xf numFmtId="0" fontId="22" fillId="0" borderId="1" xfId="0" applyFont="1" applyBorder="1" applyAlignment="1">
      <alignment vertical="center" wrapText="1"/>
    </xf>
    <xf numFmtId="0" fontId="0" fillId="0" borderId="1" xfId="0" applyBorder="1" applyAlignment="1">
      <alignment vertical="center" wrapText="1"/>
    </xf>
    <xf numFmtId="0" fontId="0" fillId="0" borderId="7" xfId="0" applyBorder="1"/>
    <xf numFmtId="0" fontId="22" fillId="0" borderId="7" xfId="0" applyFont="1" applyBorder="1" applyAlignment="1">
      <alignment wrapText="1"/>
    </xf>
    <xf numFmtId="168" fontId="0" fillId="0" borderId="1" xfId="0" applyNumberFormat="1" applyBorder="1"/>
    <xf numFmtId="0" fontId="22" fillId="4" borderId="0" xfId="0" applyFont="1" applyFill="1" applyAlignment="1">
      <alignment wrapText="1"/>
    </xf>
    <xf numFmtId="0" fontId="22" fillId="4" borderId="0" xfId="0" applyFont="1" applyFill="1" applyAlignment="1">
      <alignment horizontal="center" vertical="center"/>
    </xf>
    <xf numFmtId="0" fontId="0" fillId="4" borderId="3" xfId="0" applyFill="1" applyBorder="1" applyAlignment="1">
      <alignment horizontal="center" vertical="center" wrapText="1"/>
    </xf>
    <xf numFmtId="14" fontId="26" fillId="4" borderId="1" xfId="0" applyNumberFormat="1" applyFont="1" applyFill="1" applyBorder="1"/>
    <xf numFmtId="8" fontId="22" fillId="4" borderId="1" xfId="0" applyNumberFormat="1" applyFont="1" applyFill="1" applyBorder="1"/>
    <xf numFmtId="8" fontId="22" fillId="0" borderId="1" xfId="0" applyNumberFormat="1" applyFont="1" applyBorder="1" applyAlignment="1">
      <alignment horizontal="center" vertical="center" wrapText="1"/>
    </xf>
    <xf numFmtId="168" fontId="22" fillId="0" borderId="1" xfId="0" applyNumberFormat="1" applyFont="1" applyBorder="1" applyAlignment="1">
      <alignment horizontal="center" vertical="center"/>
    </xf>
    <xf numFmtId="8" fontId="26" fillId="4" borderId="1" xfId="0" applyNumberFormat="1" applyFont="1" applyFill="1" applyBorder="1" applyAlignment="1">
      <alignment horizontal="center" vertical="center"/>
    </xf>
    <xf numFmtId="17" fontId="18" fillId="4" borderId="1" xfId="0" applyNumberFormat="1" applyFont="1" applyFill="1" applyBorder="1" applyAlignment="1">
      <alignment horizontal="center" vertical="center" wrapText="1"/>
    </xf>
    <xf numFmtId="3" fontId="24" fillId="4" borderId="1" xfId="0" applyNumberFormat="1" applyFont="1" applyFill="1" applyBorder="1" applyAlignment="1">
      <alignment horizontal="center" vertical="center" wrapText="1"/>
    </xf>
    <xf numFmtId="17" fontId="18" fillId="2" borderId="1" xfId="0" applyNumberFormat="1" applyFont="1" applyFill="1" applyBorder="1" applyAlignment="1">
      <alignment horizontal="center" vertical="center" wrapText="1"/>
    </xf>
    <xf numFmtId="0" fontId="25" fillId="4" borderId="1" xfId="0" applyFont="1" applyFill="1" applyBorder="1" applyAlignment="1">
      <alignment wrapText="1"/>
    </xf>
    <xf numFmtId="0" fontId="25" fillId="0" borderId="1" xfId="0" applyFont="1" applyBorder="1" applyAlignment="1">
      <alignment horizontal="center" vertical="center" wrapText="1"/>
    </xf>
    <xf numFmtId="165" fontId="0" fillId="0" borderId="1" xfId="1" applyFont="1" applyFill="1" applyBorder="1" applyAlignment="1">
      <alignment horizontal="center" vertical="center"/>
    </xf>
    <xf numFmtId="0" fontId="0" fillId="0" borderId="1" xfId="0" applyFill="1" applyBorder="1"/>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165" fontId="1" fillId="0" borderId="1" xfId="1" applyFont="1" applyFill="1" applyBorder="1" applyAlignment="1">
      <alignment horizontal="center" vertical="center"/>
    </xf>
    <xf numFmtId="0" fontId="0" fillId="4" borderId="1" xfId="0" applyFill="1" applyBorder="1"/>
    <xf numFmtId="0" fontId="0" fillId="0" borderId="1" xfId="0" applyFont="1" applyFill="1" applyBorder="1" applyAlignment="1">
      <alignment vertical="center" wrapText="1"/>
    </xf>
    <xf numFmtId="0" fontId="25" fillId="4" borderId="1" xfId="0" applyFont="1" applyFill="1" applyBorder="1" applyAlignment="1">
      <alignment horizontal="center" vertical="center"/>
    </xf>
    <xf numFmtId="0" fontId="0" fillId="4" borderId="1" xfId="0" applyFont="1" applyFill="1" applyBorder="1" applyAlignment="1">
      <alignment vertical="center" wrapText="1"/>
    </xf>
    <xf numFmtId="0" fontId="0" fillId="4" borderId="1" xfId="0" applyFont="1" applyFill="1" applyBorder="1" applyAlignment="1">
      <alignment horizontal="left" vertical="center" wrapText="1"/>
    </xf>
    <xf numFmtId="165" fontId="0" fillId="4" borderId="1" xfId="1" applyFont="1" applyFill="1" applyBorder="1" applyAlignment="1">
      <alignment horizontal="center" vertical="center"/>
    </xf>
    <xf numFmtId="165" fontId="1" fillId="4" borderId="1" xfId="1" applyFont="1" applyFill="1" applyBorder="1" applyAlignment="1">
      <alignment horizontal="center" vertical="center"/>
    </xf>
    <xf numFmtId="0" fontId="25" fillId="0" borderId="0" xfId="0" applyFont="1" applyFill="1" applyBorder="1"/>
    <xf numFmtId="0" fontId="0" fillId="0" borderId="0" xfId="0" applyFill="1"/>
    <xf numFmtId="0" fontId="0" fillId="0" borderId="1" xfId="0" applyFont="1" applyFill="1" applyBorder="1"/>
    <xf numFmtId="0" fontId="25" fillId="0" borderId="1" xfId="0" applyFont="1" applyFill="1" applyBorder="1"/>
    <xf numFmtId="0" fontId="0" fillId="4" borderId="1" xfId="0" applyFill="1" applyBorder="1" applyAlignment="1">
      <alignment horizontal="center" vertical="center"/>
    </xf>
    <xf numFmtId="0" fontId="0" fillId="4" borderId="0" xfId="0" applyFill="1"/>
    <xf numFmtId="0" fontId="0" fillId="4" borderId="1" xfId="0" applyFont="1" applyFill="1" applyBorder="1"/>
    <xf numFmtId="0" fontId="0" fillId="0" borderId="3" xfId="0" applyBorder="1"/>
    <xf numFmtId="0" fontId="25" fillId="0" borderId="7" xfId="0" applyFont="1" applyBorder="1"/>
    <xf numFmtId="0" fontId="0" fillId="4" borderId="0" xfId="0" applyFont="1" applyFill="1" applyAlignment="1">
      <alignment wrapText="1"/>
    </xf>
    <xf numFmtId="0" fontId="0" fillId="4" borderId="0" xfId="0" applyFont="1" applyFill="1"/>
    <xf numFmtId="0" fontId="0" fillId="0" borderId="0" xfId="0" applyFill="1" applyBorder="1"/>
    <xf numFmtId="0" fontId="0" fillId="4" borderId="1" xfId="0" applyFont="1" applyFill="1" applyBorder="1" applyAlignment="1">
      <alignment wrapText="1"/>
    </xf>
    <xf numFmtId="0" fontId="0" fillId="4" borderId="3" xfId="0" applyFill="1" applyBorder="1"/>
    <xf numFmtId="0" fontId="0" fillId="4" borderId="3" xfId="0" applyFill="1" applyBorder="1" applyAlignment="1">
      <alignment wrapText="1"/>
    </xf>
    <xf numFmtId="0" fontId="0" fillId="4" borderId="3" xfId="0" applyFont="1" applyFill="1" applyBorder="1" applyAlignment="1">
      <alignment wrapText="1"/>
    </xf>
    <xf numFmtId="0" fontId="25" fillId="4" borderId="3" xfId="0" applyFont="1" applyFill="1" applyBorder="1"/>
    <xf numFmtId="0" fontId="0" fillId="0" borderId="3" xfId="0" applyFill="1" applyBorder="1"/>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horizontal="center" vertical="center" wrapText="1"/>
    </xf>
    <xf numFmtId="0" fontId="0" fillId="0" borderId="11" xfId="0" applyBorder="1" applyAlignment="1">
      <alignment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15" xfId="0" applyBorder="1" applyAlignment="1">
      <alignment horizontal="center" vertical="center" wrapText="1"/>
    </xf>
    <xf numFmtId="168" fontId="0" fillId="4" borderId="3" xfId="0" applyNumberFormat="1" applyFill="1" applyBorder="1"/>
    <xf numFmtId="168" fontId="0" fillId="0" borderId="10" xfId="0" applyNumberFormat="1" applyBorder="1" applyAlignment="1">
      <alignment horizontal="center" vertical="center" wrapText="1"/>
    </xf>
    <xf numFmtId="168" fontId="0" fillId="0" borderId="22" xfId="0" applyNumberFormat="1" applyBorder="1" applyAlignment="1">
      <alignment horizontal="center" vertical="center" wrapText="1"/>
    </xf>
    <xf numFmtId="168" fontId="0" fillId="4" borderId="3" xfId="0" applyNumberFormat="1" applyFill="1" applyBorder="1" applyAlignment="1">
      <alignment horizontal="center" vertical="center"/>
    </xf>
    <xf numFmtId="0" fontId="0" fillId="0" borderId="3" xfId="0" applyFont="1" applyFill="1" applyBorder="1"/>
    <xf numFmtId="0" fontId="22" fillId="4" borderId="1" xfId="0" applyFont="1" applyFill="1" applyBorder="1" applyAlignment="1">
      <alignment vertical="center" wrapText="1"/>
    </xf>
    <xf numFmtId="168" fontId="0" fillId="4" borderId="1" xfId="0" applyNumberFormat="1" applyFont="1" applyFill="1" applyBorder="1" applyAlignment="1">
      <alignment horizontal="center" vertical="center"/>
    </xf>
    <xf numFmtId="8" fontId="0" fillId="4" borderId="0" xfId="0" applyNumberFormat="1" applyFont="1" applyFill="1"/>
    <xf numFmtId="0" fontId="0" fillId="0" borderId="0" xfId="0" applyAlignment="1">
      <alignment wrapText="1"/>
    </xf>
    <xf numFmtId="0" fontId="0" fillId="0" borderId="1" xfId="0" applyFont="1" applyBorder="1"/>
    <xf numFmtId="168" fontId="0" fillId="4" borderId="1" xfId="0" applyNumberFormat="1" applyFont="1" applyFill="1" applyBorder="1"/>
    <xf numFmtId="168" fontId="0" fillId="4" borderId="1" xfId="0" applyNumberFormat="1" applyFill="1" applyBorder="1"/>
    <xf numFmtId="168" fontId="0" fillId="0" borderId="1" xfId="0" applyNumberFormat="1" applyFill="1" applyBorder="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ill="1" applyAlignment="1">
      <alignment horizontal="center" vertical="center"/>
    </xf>
    <xf numFmtId="165" fontId="22" fillId="0" borderId="1" xfId="1" applyFont="1" applyFill="1" applyBorder="1" applyAlignment="1">
      <alignment horizontal="center" vertical="center"/>
    </xf>
    <xf numFmtId="168" fontId="0" fillId="0" borderId="1" xfId="0" applyNumberFormat="1" applyFill="1" applyBorder="1" applyAlignment="1">
      <alignment horizontal="center" vertical="center"/>
    </xf>
    <xf numFmtId="168" fontId="0" fillId="4" borderId="1" xfId="0" applyNumberFormat="1" applyFill="1" applyBorder="1" applyAlignment="1">
      <alignment horizontal="center" vertical="center"/>
    </xf>
  </cellXfs>
  <cellStyles count="3">
    <cellStyle name="Moeda" xfId="1" builtinId="4"/>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8"/>
  <sheetViews>
    <sheetView workbookViewId="0">
      <pane ySplit="1" topLeftCell="A191" activePane="bottomLeft" state="frozen"/>
      <selection pane="bottomLeft" activeCell="E201" sqref="E201"/>
    </sheetView>
  </sheetViews>
  <sheetFormatPr defaultRowHeight="14.4" x14ac:dyDescent="0.3"/>
  <cols>
    <col min="1" max="1" width="10.88671875" customWidth="1"/>
    <col min="2" max="2" width="18.88671875" customWidth="1"/>
    <col min="3" max="3" width="42.21875" customWidth="1"/>
    <col min="4" max="4" width="14" bestFit="1" customWidth="1"/>
    <col min="5" max="5" width="14.21875" customWidth="1"/>
    <col min="6" max="6" width="12.21875" customWidth="1"/>
    <col min="7" max="7" width="25.33203125" customWidth="1"/>
    <col min="8" max="8" width="23.109375" customWidth="1"/>
    <col min="9" max="9" width="12.33203125" customWidth="1"/>
    <col min="10" max="10" width="13.33203125" customWidth="1"/>
  </cols>
  <sheetData>
    <row r="1" spans="1:9" ht="20.399999999999999" x14ac:dyDescent="0.3">
      <c r="A1" s="12" t="s">
        <v>0</v>
      </c>
      <c r="B1" s="12" t="s">
        <v>1</v>
      </c>
      <c r="C1" s="12" t="s">
        <v>2</v>
      </c>
      <c r="D1" s="12" t="s">
        <v>3</v>
      </c>
      <c r="E1" s="13" t="s">
        <v>4</v>
      </c>
      <c r="F1" s="14" t="s">
        <v>5</v>
      </c>
      <c r="G1" s="14" t="s">
        <v>6</v>
      </c>
      <c r="H1" s="14" t="s">
        <v>7</v>
      </c>
      <c r="I1" s="14" t="s">
        <v>8</v>
      </c>
    </row>
    <row r="2" spans="1:9" x14ac:dyDescent="0.3">
      <c r="A2" s="378" t="s">
        <v>715</v>
      </c>
      <c r="B2" s="379" t="s">
        <v>716</v>
      </c>
      <c r="C2" s="147" t="s">
        <v>717</v>
      </c>
      <c r="D2" s="389"/>
      <c r="E2" s="389"/>
      <c r="F2" s="389"/>
      <c r="G2" s="389"/>
      <c r="H2" s="389"/>
      <c r="I2" s="389"/>
    </row>
    <row r="3" spans="1:9" ht="41.4" x14ac:dyDescent="0.3">
      <c r="A3" s="380"/>
      <c r="B3" s="151"/>
      <c r="C3" s="382" t="s">
        <v>718</v>
      </c>
      <c r="D3" s="383">
        <v>1810</v>
      </c>
      <c r="E3" s="384"/>
      <c r="F3" s="384"/>
      <c r="G3" s="385" t="s">
        <v>474</v>
      </c>
      <c r="H3" s="385" t="s">
        <v>474</v>
      </c>
      <c r="I3" s="384"/>
    </row>
    <row r="4" spans="1:9" ht="41.4" x14ac:dyDescent="0.3">
      <c r="A4" s="380"/>
      <c r="B4" s="151"/>
      <c r="C4" s="382" t="s">
        <v>719</v>
      </c>
      <c r="D4" s="383">
        <v>170880</v>
      </c>
      <c r="E4" s="388">
        <v>110399.99999999999</v>
      </c>
      <c r="F4" s="384"/>
      <c r="G4" s="386" t="s">
        <v>796</v>
      </c>
      <c r="H4" s="387" t="s">
        <v>797</v>
      </c>
      <c r="I4" s="384"/>
    </row>
    <row r="5" spans="1:9" ht="69" x14ac:dyDescent="0.3">
      <c r="A5" s="193" t="s">
        <v>720</v>
      </c>
      <c r="B5" s="379" t="s">
        <v>721</v>
      </c>
      <c r="C5" s="381" t="s">
        <v>722</v>
      </c>
      <c r="D5" s="389"/>
      <c r="E5" s="389"/>
      <c r="F5" s="389"/>
      <c r="G5" s="389"/>
      <c r="H5" s="389"/>
      <c r="I5" s="389"/>
    </row>
    <row r="6" spans="1:9" ht="41.4" x14ac:dyDescent="0.3">
      <c r="A6" s="208"/>
      <c r="B6" s="151"/>
      <c r="C6" s="335" t="s">
        <v>723</v>
      </c>
      <c r="D6" s="383">
        <v>36387.839999999997</v>
      </c>
      <c r="E6" s="388">
        <v>32400</v>
      </c>
      <c r="F6" s="384"/>
      <c r="G6" s="386" t="s">
        <v>33</v>
      </c>
      <c r="H6" s="387" t="s">
        <v>34</v>
      </c>
      <c r="I6" s="384"/>
    </row>
    <row r="7" spans="1:9" ht="28.8" x14ac:dyDescent="0.3">
      <c r="A7" s="208"/>
      <c r="B7" s="151"/>
      <c r="C7" s="335" t="s">
        <v>724</v>
      </c>
      <c r="D7" s="383">
        <v>64740</v>
      </c>
      <c r="E7" s="388">
        <v>41790</v>
      </c>
      <c r="F7" s="384"/>
      <c r="G7" s="386" t="s">
        <v>33</v>
      </c>
      <c r="H7" s="387" t="s">
        <v>34</v>
      </c>
      <c r="I7" s="384"/>
    </row>
    <row r="8" spans="1:9" ht="55.2" x14ac:dyDescent="0.3">
      <c r="A8" s="208"/>
      <c r="B8" s="151"/>
      <c r="C8" s="335" t="s">
        <v>725</v>
      </c>
      <c r="D8" s="383">
        <v>9660</v>
      </c>
      <c r="E8" s="388">
        <v>7200</v>
      </c>
      <c r="F8" s="384"/>
      <c r="G8" s="386" t="s">
        <v>33</v>
      </c>
      <c r="H8" s="387" t="s">
        <v>34</v>
      </c>
      <c r="I8" s="384"/>
    </row>
    <row r="9" spans="1:9" ht="41.4" x14ac:dyDescent="0.3">
      <c r="A9" s="208"/>
      <c r="B9" s="151"/>
      <c r="C9" s="335" t="s">
        <v>726</v>
      </c>
      <c r="D9" s="383">
        <v>64350</v>
      </c>
      <c r="E9" s="388">
        <v>41790</v>
      </c>
      <c r="F9" s="384"/>
      <c r="G9" s="386" t="s">
        <v>33</v>
      </c>
      <c r="H9" s="387" t="s">
        <v>34</v>
      </c>
      <c r="I9" s="384"/>
    </row>
    <row r="10" spans="1:9" ht="41.4" x14ac:dyDescent="0.3">
      <c r="A10" s="193" t="s">
        <v>727</v>
      </c>
      <c r="B10" s="130" t="s">
        <v>728</v>
      </c>
      <c r="C10" s="381" t="s">
        <v>729</v>
      </c>
      <c r="D10" s="389"/>
      <c r="E10" s="389"/>
      <c r="F10" s="389"/>
      <c r="G10" s="389"/>
      <c r="H10" s="389"/>
      <c r="I10" s="389"/>
    </row>
    <row r="11" spans="1:9" ht="72" x14ac:dyDescent="0.3">
      <c r="A11" s="208"/>
      <c r="B11" s="151"/>
      <c r="C11" s="390" t="s">
        <v>798</v>
      </c>
      <c r="D11" s="383">
        <v>315840</v>
      </c>
      <c r="E11" s="388">
        <v>197760</v>
      </c>
      <c r="F11" s="384"/>
      <c r="G11" s="386" t="s">
        <v>14</v>
      </c>
      <c r="H11" s="387" t="s">
        <v>15</v>
      </c>
      <c r="I11" s="384"/>
    </row>
    <row r="12" spans="1:9" ht="46.2" customHeight="1" x14ac:dyDescent="0.3">
      <c r="A12" s="193" t="s">
        <v>730</v>
      </c>
      <c r="B12" s="148" t="s">
        <v>731</v>
      </c>
      <c r="C12" s="381" t="s">
        <v>732</v>
      </c>
      <c r="D12" s="389"/>
      <c r="E12" s="389"/>
      <c r="F12" s="389"/>
      <c r="G12" s="389"/>
      <c r="H12" s="389"/>
      <c r="I12" s="389"/>
    </row>
    <row r="13" spans="1:9" ht="43.2" x14ac:dyDescent="0.3">
      <c r="A13" s="208"/>
      <c r="B13" s="153"/>
      <c r="C13" s="390" t="s">
        <v>802</v>
      </c>
      <c r="D13" s="383">
        <v>71600</v>
      </c>
      <c r="E13" s="388">
        <v>70800</v>
      </c>
      <c r="F13" s="384"/>
      <c r="G13" s="386" t="s">
        <v>799</v>
      </c>
      <c r="H13" s="387" t="s">
        <v>800</v>
      </c>
      <c r="I13" s="102"/>
    </row>
    <row r="14" spans="1:9" ht="57.6" x14ac:dyDescent="0.3">
      <c r="A14" s="208"/>
      <c r="B14" s="153"/>
      <c r="C14" s="390" t="s">
        <v>801</v>
      </c>
      <c r="D14" s="383">
        <v>21000</v>
      </c>
      <c r="E14" s="388">
        <v>20400</v>
      </c>
      <c r="F14" s="384"/>
      <c r="G14" s="386" t="s">
        <v>799</v>
      </c>
      <c r="H14" s="387" t="s">
        <v>800</v>
      </c>
      <c r="I14" s="102"/>
    </row>
    <row r="15" spans="1:9" ht="86.4" x14ac:dyDescent="0.3">
      <c r="A15" s="208"/>
      <c r="B15" s="153"/>
      <c r="C15" s="390" t="s">
        <v>803</v>
      </c>
      <c r="D15" s="383">
        <v>292140</v>
      </c>
      <c r="E15" s="388">
        <v>263880</v>
      </c>
      <c r="F15" s="384"/>
      <c r="G15" s="386" t="s">
        <v>804</v>
      </c>
      <c r="H15" s="387" t="s">
        <v>805</v>
      </c>
      <c r="I15" s="102"/>
    </row>
    <row r="16" spans="1:9" ht="26.4" x14ac:dyDescent="0.3">
      <c r="A16" s="193" t="s">
        <v>806</v>
      </c>
      <c r="B16" s="391" t="s">
        <v>733</v>
      </c>
      <c r="C16" s="118" t="s">
        <v>818</v>
      </c>
      <c r="D16" s="389"/>
      <c r="E16" s="389"/>
      <c r="F16" s="389"/>
      <c r="G16" s="389"/>
      <c r="H16" s="389"/>
      <c r="I16" s="389"/>
    </row>
    <row r="17" spans="1:9" ht="43.2" x14ac:dyDescent="0.3">
      <c r="A17" s="176"/>
      <c r="B17" s="168"/>
      <c r="C17" s="390" t="s">
        <v>807</v>
      </c>
      <c r="D17" s="383">
        <v>244.8</v>
      </c>
      <c r="E17" s="388">
        <v>0</v>
      </c>
      <c r="F17" s="384"/>
      <c r="G17" s="387" t="s">
        <v>474</v>
      </c>
      <c r="H17" s="387" t="s">
        <v>474</v>
      </c>
      <c r="I17" s="384"/>
    </row>
    <row r="18" spans="1:9" ht="129.6" x14ac:dyDescent="0.3">
      <c r="A18" s="176"/>
      <c r="B18" s="168"/>
      <c r="C18" s="390" t="s">
        <v>808</v>
      </c>
      <c r="D18" s="383">
        <v>11600</v>
      </c>
      <c r="E18" s="388">
        <v>10000</v>
      </c>
      <c r="F18" s="384"/>
      <c r="G18" s="386" t="s">
        <v>819</v>
      </c>
      <c r="H18" s="387" t="s">
        <v>820</v>
      </c>
      <c r="I18" s="384"/>
    </row>
    <row r="19" spans="1:9" ht="259.2" x14ac:dyDescent="0.3">
      <c r="A19" s="176"/>
      <c r="B19" s="168"/>
      <c r="C19" s="390" t="s">
        <v>809</v>
      </c>
      <c r="D19" s="383">
        <v>202200</v>
      </c>
      <c r="E19" s="388">
        <v>202080</v>
      </c>
      <c r="F19" s="384"/>
      <c r="G19" s="386" t="s">
        <v>14</v>
      </c>
      <c r="H19" s="387" t="s">
        <v>15</v>
      </c>
      <c r="I19" s="384"/>
    </row>
    <row r="20" spans="1:9" ht="244.8" x14ac:dyDescent="0.3">
      <c r="A20" s="176"/>
      <c r="B20" s="168"/>
      <c r="C20" s="390" t="s">
        <v>810</v>
      </c>
      <c r="D20" s="383">
        <v>273921.75</v>
      </c>
      <c r="E20" s="388">
        <v>260212.5</v>
      </c>
      <c r="F20" s="384"/>
      <c r="G20" s="386" t="s">
        <v>14</v>
      </c>
      <c r="H20" s="387" t="s">
        <v>15</v>
      </c>
      <c r="I20" s="384"/>
    </row>
    <row r="21" spans="1:9" ht="360" x14ac:dyDescent="0.3">
      <c r="A21" s="176"/>
      <c r="B21" s="168"/>
      <c r="C21" s="390" t="s">
        <v>811</v>
      </c>
      <c r="D21" s="383">
        <v>303750</v>
      </c>
      <c r="E21" s="388">
        <v>255150</v>
      </c>
      <c r="F21" s="384"/>
      <c r="G21" s="386" t="s">
        <v>14</v>
      </c>
      <c r="H21" s="387" t="s">
        <v>15</v>
      </c>
      <c r="I21" s="384"/>
    </row>
    <row r="22" spans="1:9" ht="409.6" x14ac:dyDescent="0.3">
      <c r="A22" s="176"/>
      <c r="B22" s="168"/>
      <c r="C22" s="390" t="s">
        <v>812</v>
      </c>
      <c r="D22" s="383">
        <v>127462.5</v>
      </c>
      <c r="E22" s="388">
        <v>0</v>
      </c>
      <c r="F22" s="384"/>
      <c r="G22" s="387" t="s">
        <v>474</v>
      </c>
      <c r="H22" s="387" t="s">
        <v>474</v>
      </c>
      <c r="I22" s="384"/>
    </row>
    <row r="23" spans="1:9" ht="388.8" x14ac:dyDescent="0.3">
      <c r="A23" s="176"/>
      <c r="B23" s="168"/>
      <c r="C23" s="390" t="s">
        <v>813</v>
      </c>
      <c r="D23" s="383">
        <v>42487.5</v>
      </c>
      <c r="E23" s="388">
        <v>0</v>
      </c>
      <c r="F23" s="384"/>
      <c r="G23" s="387" t="s">
        <v>474</v>
      </c>
      <c r="H23" s="387" t="s">
        <v>474</v>
      </c>
      <c r="I23" s="384"/>
    </row>
    <row r="24" spans="1:9" ht="259.2" x14ac:dyDescent="0.3">
      <c r="A24" s="176"/>
      <c r="B24" s="168"/>
      <c r="C24" s="390" t="s">
        <v>814</v>
      </c>
      <c r="D24" s="383">
        <v>91307.25</v>
      </c>
      <c r="E24" s="388">
        <v>91125</v>
      </c>
      <c r="F24" s="384"/>
      <c r="G24" s="386" t="s">
        <v>819</v>
      </c>
      <c r="H24" s="387" t="s">
        <v>820</v>
      </c>
      <c r="I24" s="384"/>
    </row>
    <row r="25" spans="1:9" ht="273.60000000000002" x14ac:dyDescent="0.3">
      <c r="A25" s="176"/>
      <c r="B25" s="168"/>
      <c r="C25" s="390" t="s">
        <v>815</v>
      </c>
      <c r="D25" s="383">
        <v>67400</v>
      </c>
      <c r="E25" s="388">
        <v>0</v>
      </c>
      <c r="F25" s="384"/>
      <c r="G25" s="387" t="s">
        <v>474</v>
      </c>
      <c r="H25" s="387" t="s">
        <v>474</v>
      </c>
      <c r="I25" s="384"/>
    </row>
    <row r="26" spans="1:9" ht="360" x14ac:dyDescent="0.3">
      <c r="A26" s="176"/>
      <c r="B26" s="168"/>
      <c r="C26" s="390" t="s">
        <v>816</v>
      </c>
      <c r="D26" s="383">
        <v>101250</v>
      </c>
      <c r="E26" s="388">
        <v>101250</v>
      </c>
      <c r="F26" s="384"/>
      <c r="G26" s="386" t="s">
        <v>819</v>
      </c>
      <c r="H26" s="387" t="s">
        <v>820</v>
      </c>
      <c r="I26" s="384"/>
    </row>
    <row r="27" spans="1:9" ht="72" x14ac:dyDescent="0.3">
      <c r="A27" s="176"/>
      <c r="B27" s="168"/>
      <c r="C27" s="390" t="s">
        <v>817</v>
      </c>
      <c r="D27" s="383">
        <v>3010.7999999999997</v>
      </c>
      <c r="E27" s="388">
        <v>2886</v>
      </c>
      <c r="F27" s="384"/>
      <c r="G27" s="386" t="s">
        <v>33</v>
      </c>
      <c r="H27" s="387" t="s">
        <v>34</v>
      </c>
      <c r="I27" s="384"/>
    </row>
    <row r="28" spans="1:9" ht="57.6" x14ac:dyDescent="0.3">
      <c r="A28" s="391" t="s">
        <v>734</v>
      </c>
      <c r="B28" s="391" t="s">
        <v>735</v>
      </c>
      <c r="C28" s="392" t="s">
        <v>821</v>
      </c>
      <c r="D28" s="394">
        <v>5277.72</v>
      </c>
      <c r="E28" s="395">
        <v>5277.72</v>
      </c>
      <c r="F28" s="389"/>
      <c r="G28" s="393" t="s">
        <v>822</v>
      </c>
      <c r="H28" s="342" t="s">
        <v>823</v>
      </c>
      <c r="I28" s="389"/>
    </row>
    <row r="29" spans="1:9" x14ac:dyDescent="0.3">
      <c r="A29" s="334"/>
      <c r="B29" s="334"/>
      <c r="C29" s="334"/>
      <c r="D29" s="102"/>
      <c r="E29" s="102"/>
      <c r="F29" s="102"/>
      <c r="G29" s="102"/>
      <c r="H29" s="102"/>
      <c r="I29" s="102"/>
    </row>
    <row r="30" spans="1:9" x14ac:dyDescent="0.3">
      <c r="A30" s="337" t="s">
        <v>736</v>
      </c>
      <c r="B30" s="337" t="s">
        <v>737</v>
      </c>
      <c r="C30" s="337" t="s">
        <v>738</v>
      </c>
      <c r="D30" s="389"/>
      <c r="E30" s="389"/>
      <c r="F30" s="389"/>
      <c r="G30" s="389"/>
      <c r="H30" s="389"/>
      <c r="I30" s="389"/>
    </row>
    <row r="31" spans="1:9" ht="172.8" x14ac:dyDescent="0.3">
      <c r="A31" s="396"/>
      <c r="B31" s="396"/>
      <c r="C31" s="390" t="s">
        <v>824</v>
      </c>
      <c r="D31" s="388">
        <v>55223</v>
      </c>
      <c r="E31" s="388">
        <v>34937</v>
      </c>
      <c r="F31" s="398"/>
      <c r="G31" s="386" t="s">
        <v>826</v>
      </c>
      <c r="H31" s="387" t="s">
        <v>827</v>
      </c>
      <c r="I31" s="384"/>
    </row>
    <row r="32" spans="1:9" ht="187.2" x14ac:dyDescent="0.3">
      <c r="A32" s="397"/>
      <c r="B32" s="397"/>
      <c r="C32" s="390" t="s">
        <v>825</v>
      </c>
      <c r="D32" s="388">
        <v>115024.00000000001</v>
      </c>
      <c r="E32" s="388">
        <v>86268</v>
      </c>
      <c r="F32" s="398"/>
      <c r="G32" s="386" t="s">
        <v>826</v>
      </c>
      <c r="H32" s="387" t="s">
        <v>827</v>
      </c>
      <c r="I32" s="384"/>
    </row>
    <row r="33" spans="1:10" ht="28.8" x14ac:dyDescent="0.3">
      <c r="A33" s="401" t="s">
        <v>739</v>
      </c>
      <c r="B33" s="337" t="s">
        <v>740</v>
      </c>
      <c r="C33" s="405" t="s">
        <v>848</v>
      </c>
      <c r="D33" s="395"/>
      <c r="E33" s="395"/>
      <c r="F33" s="402"/>
      <c r="G33" s="393"/>
      <c r="H33" s="342"/>
      <c r="I33" s="389"/>
      <c r="J33" s="389" t="s">
        <v>710</v>
      </c>
    </row>
    <row r="34" spans="1:10" x14ac:dyDescent="0.3">
      <c r="A34" s="397"/>
      <c r="B34" s="397"/>
      <c r="C34" s="390"/>
      <c r="D34" s="388"/>
      <c r="E34" s="388"/>
      <c r="F34" s="398"/>
      <c r="G34" s="386"/>
      <c r="H34" s="387"/>
      <c r="I34" s="384"/>
    </row>
    <row r="35" spans="1:10" x14ac:dyDescent="0.3">
      <c r="A35" s="337" t="s">
        <v>741</v>
      </c>
      <c r="B35" s="337" t="s">
        <v>742</v>
      </c>
      <c r="C35" s="337" t="s">
        <v>842</v>
      </c>
      <c r="D35" s="389"/>
      <c r="E35" s="389"/>
      <c r="F35" s="389"/>
      <c r="G35" s="389"/>
      <c r="H35" s="389"/>
      <c r="I35" s="389"/>
    </row>
    <row r="36" spans="1:10" ht="57.6" x14ac:dyDescent="0.3">
      <c r="A36" s="399"/>
      <c r="B36" s="399"/>
      <c r="C36" s="390" t="s">
        <v>828</v>
      </c>
      <c r="D36" s="383">
        <v>86.8</v>
      </c>
      <c r="E36" s="388">
        <v>86.8</v>
      </c>
      <c r="F36" s="384"/>
      <c r="G36" s="386" t="s">
        <v>843</v>
      </c>
      <c r="H36" s="387" t="s">
        <v>844</v>
      </c>
      <c r="I36" s="384"/>
    </row>
    <row r="37" spans="1:10" ht="57.6" x14ac:dyDescent="0.3">
      <c r="A37" s="399"/>
      <c r="B37" s="399"/>
      <c r="C37" s="390" t="s">
        <v>829</v>
      </c>
      <c r="D37" s="383">
        <v>220</v>
      </c>
      <c r="E37" s="388">
        <v>217.3</v>
      </c>
      <c r="F37" s="384"/>
      <c r="G37" s="386" t="s">
        <v>843</v>
      </c>
      <c r="H37" s="387" t="s">
        <v>844</v>
      </c>
      <c r="I37" s="384"/>
    </row>
    <row r="38" spans="1:10" ht="57.6" x14ac:dyDescent="0.3">
      <c r="A38" s="399"/>
      <c r="B38" s="399"/>
      <c r="C38" s="390" t="s">
        <v>830</v>
      </c>
      <c r="D38" s="383">
        <v>136.80000000000001</v>
      </c>
      <c r="E38" s="388">
        <v>101.4</v>
      </c>
      <c r="F38" s="384"/>
      <c r="G38" s="386" t="s">
        <v>843</v>
      </c>
      <c r="H38" s="387" t="s">
        <v>844</v>
      </c>
      <c r="I38" s="384"/>
    </row>
    <row r="39" spans="1:10" ht="28.8" x14ac:dyDescent="0.3">
      <c r="A39" s="399"/>
      <c r="B39" s="399"/>
      <c r="C39" s="390" t="s">
        <v>831</v>
      </c>
      <c r="D39" s="383">
        <v>360</v>
      </c>
      <c r="E39" s="388">
        <v>358.08</v>
      </c>
      <c r="F39" s="384"/>
      <c r="G39" s="386" t="s">
        <v>843</v>
      </c>
      <c r="H39" s="387" t="s">
        <v>844</v>
      </c>
      <c r="I39" s="384"/>
    </row>
    <row r="40" spans="1:10" ht="72" x14ac:dyDescent="0.3">
      <c r="A40" s="399"/>
      <c r="B40" s="399"/>
      <c r="C40" s="390" t="s">
        <v>832</v>
      </c>
      <c r="D40" s="383">
        <v>128.6</v>
      </c>
      <c r="E40" s="388">
        <v>128.6</v>
      </c>
      <c r="F40" s="384"/>
      <c r="G40" s="386" t="s">
        <v>843</v>
      </c>
      <c r="H40" s="387" t="s">
        <v>844</v>
      </c>
      <c r="I40" s="384"/>
    </row>
    <row r="41" spans="1:10" ht="72" x14ac:dyDescent="0.3">
      <c r="A41" s="399"/>
      <c r="B41" s="399"/>
      <c r="C41" s="390" t="s">
        <v>833</v>
      </c>
      <c r="D41" s="383">
        <v>238.2</v>
      </c>
      <c r="E41" s="388">
        <v>238.2</v>
      </c>
      <c r="F41" s="384"/>
      <c r="G41" s="386" t="s">
        <v>843</v>
      </c>
      <c r="H41" s="387" t="s">
        <v>844</v>
      </c>
      <c r="I41" s="384"/>
    </row>
    <row r="42" spans="1:10" ht="72" x14ac:dyDescent="0.3">
      <c r="A42" s="399"/>
      <c r="B42" s="399"/>
      <c r="C42" s="390" t="s">
        <v>834</v>
      </c>
      <c r="D42" s="383">
        <v>135.15</v>
      </c>
      <c r="E42" s="388">
        <v>135.15</v>
      </c>
      <c r="F42" s="384"/>
      <c r="G42" s="386" t="s">
        <v>843</v>
      </c>
      <c r="H42" s="387" t="s">
        <v>844</v>
      </c>
      <c r="I42" s="384"/>
    </row>
    <row r="43" spans="1:10" ht="72" x14ac:dyDescent="0.3">
      <c r="A43" s="399"/>
      <c r="B43" s="399"/>
      <c r="C43" s="390" t="s">
        <v>835</v>
      </c>
      <c r="D43" s="383">
        <v>40.599999999999994</v>
      </c>
      <c r="E43" s="388">
        <v>0</v>
      </c>
      <c r="F43" s="384"/>
      <c r="G43" s="387" t="s">
        <v>474</v>
      </c>
      <c r="H43" s="387" t="s">
        <v>474</v>
      </c>
      <c r="I43" s="384"/>
    </row>
    <row r="44" spans="1:10" ht="43.2" x14ac:dyDescent="0.3">
      <c r="A44" s="399"/>
      <c r="B44" s="399"/>
      <c r="C44" s="390" t="s">
        <v>836</v>
      </c>
      <c r="D44" s="383">
        <v>32.9</v>
      </c>
      <c r="E44" s="388">
        <v>30</v>
      </c>
      <c r="F44" s="384"/>
      <c r="G44" s="386" t="s">
        <v>843</v>
      </c>
      <c r="H44" s="387" t="s">
        <v>844</v>
      </c>
      <c r="I44" s="384"/>
    </row>
    <row r="45" spans="1:10" ht="43.2" x14ac:dyDescent="0.3">
      <c r="A45" s="399"/>
      <c r="B45" s="399"/>
      <c r="C45" s="390" t="s">
        <v>837</v>
      </c>
      <c r="D45" s="383">
        <v>316.8</v>
      </c>
      <c r="E45" s="388">
        <v>307.2</v>
      </c>
      <c r="F45" s="384"/>
      <c r="G45" s="386" t="s">
        <v>843</v>
      </c>
      <c r="H45" s="387" t="s">
        <v>844</v>
      </c>
      <c r="I45" s="384"/>
    </row>
    <row r="46" spans="1:10" ht="43.2" x14ac:dyDescent="0.3">
      <c r="A46" s="399"/>
      <c r="B46" s="399"/>
      <c r="C46" s="390" t="s">
        <v>838</v>
      </c>
      <c r="D46" s="383">
        <v>1516.5</v>
      </c>
      <c r="E46" s="388">
        <v>1516.5</v>
      </c>
      <c r="F46" s="384"/>
      <c r="G46" s="386" t="s">
        <v>843</v>
      </c>
      <c r="H46" s="387" t="s">
        <v>844</v>
      </c>
      <c r="I46" s="384"/>
    </row>
    <row r="47" spans="1:10" ht="43.2" x14ac:dyDescent="0.3">
      <c r="A47" s="399"/>
      <c r="B47" s="399"/>
      <c r="C47" s="390" t="s">
        <v>839</v>
      </c>
      <c r="D47" s="383">
        <v>334.79999999999995</v>
      </c>
      <c r="E47" s="388">
        <v>315.59999999999997</v>
      </c>
      <c r="F47" s="384"/>
      <c r="G47" s="386" t="s">
        <v>843</v>
      </c>
      <c r="H47" s="387" t="s">
        <v>844</v>
      </c>
      <c r="I47" s="384"/>
    </row>
    <row r="48" spans="1:10" ht="43.2" x14ac:dyDescent="0.3">
      <c r="A48" s="399"/>
      <c r="B48" s="399"/>
      <c r="C48" s="390" t="s">
        <v>840</v>
      </c>
      <c r="D48" s="383">
        <v>485.6</v>
      </c>
      <c r="E48" s="388">
        <v>466.4</v>
      </c>
      <c r="F48" s="384"/>
      <c r="G48" s="386" t="s">
        <v>843</v>
      </c>
      <c r="H48" s="387" t="s">
        <v>844</v>
      </c>
      <c r="I48" s="384"/>
    </row>
    <row r="49" spans="1:10" ht="43.2" x14ac:dyDescent="0.3">
      <c r="A49" s="399"/>
      <c r="B49" s="399"/>
      <c r="C49" s="390" t="s">
        <v>841</v>
      </c>
      <c r="D49" s="383">
        <v>28.98</v>
      </c>
      <c r="E49" s="388">
        <v>28.44</v>
      </c>
      <c r="F49" s="384"/>
      <c r="G49" s="386" t="s">
        <v>843</v>
      </c>
      <c r="H49" s="387" t="s">
        <v>844</v>
      </c>
      <c r="I49" s="384"/>
    </row>
    <row r="50" spans="1:10" ht="158.4" x14ac:dyDescent="0.3">
      <c r="A50" s="337" t="s">
        <v>743</v>
      </c>
      <c r="B50" s="337" t="s">
        <v>744</v>
      </c>
      <c r="C50" s="392" t="s">
        <v>845</v>
      </c>
      <c r="D50" s="394">
        <v>36480</v>
      </c>
      <c r="E50" s="395">
        <v>23001.600000000002</v>
      </c>
      <c r="F50" s="389"/>
      <c r="G50" s="393" t="s">
        <v>846</v>
      </c>
      <c r="H50" s="342" t="s">
        <v>847</v>
      </c>
      <c r="I50" s="389"/>
    </row>
    <row r="51" spans="1:10" x14ac:dyDescent="0.3">
      <c r="A51" s="399"/>
      <c r="B51" s="399"/>
      <c r="C51" s="399"/>
      <c r="D51" s="384"/>
      <c r="E51" s="384"/>
      <c r="F51" s="384"/>
      <c r="G51" s="384"/>
      <c r="H51" s="384"/>
      <c r="I51" s="384"/>
    </row>
    <row r="52" spans="1:10" ht="43.2" x14ac:dyDescent="0.3">
      <c r="A52" s="412" t="s">
        <v>745</v>
      </c>
      <c r="B52" s="412" t="s">
        <v>746</v>
      </c>
      <c r="C52" s="412" t="s">
        <v>747</v>
      </c>
      <c r="D52" s="401"/>
      <c r="E52" s="424">
        <v>15526</v>
      </c>
      <c r="F52" s="410" t="s">
        <v>849</v>
      </c>
      <c r="G52" s="411" t="s">
        <v>850</v>
      </c>
      <c r="H52" s="406" t="s">
        <v>851</v>
      </c>
      <c r="I52" s="389"/>
      <c r="J52" s="407"/>
    </row>
    <row r="53" spans="1:10" ht="43.2" x14ac:dyDescent="0.3">
      <c r="A53" s="399"/>
      <c r="B53" s="414"/>
      <c r="C53" s="415" t="s">
        <v>852</v>
      </c>
      <c r="D53" s="414"/>
      <c r="E53" s="422">
        <v>1284.48</v>
      </c>
      <c r="F53" s="420"/>
      <c r="G53" s="102"/>
      <c r="H53" s="398"/>
      <c r="I53" s="413"/>
      <c r="J53" s="407"/>
    </row>
    <row r="54" spans="1:10" ht="57.6" x14ac:dyDescent="0.3">
      <c r="A54" s="399"/>
      <c r="B54" s="414"/>
      <c r="C54" s="415" t="s">
        <v>853</v>
      </c>
      <c r="D54" s="414"/>
      <c r="E54" s="422">
        <v>2284.56</v>
      </c>
      <c r="F54" s="420"/>
      <c r="G54" s="102"/>
      <c r="H54" s="398"/>
      <c r="I54" s="413"/>
      <c r="J54" s="407"/>
    </row>
    <row r="55" spans="1:10" ht="57.6" x14ac:dyDescent="0.3">
      <c r="A55" s="399"/>
      <c r="B55" s="414"/>
      <c r="C55" s="415" t="s">
        <v>854</v>
      </c>
      <c r="D55" s="414"/>
      <c r="E55" s="422">
        <v>1680</v>
      </c>
      <c r="F55" s="420"/>
      <c r="G55" s="102"/>
      <c r="H55" s="398"/>
      <c r="I55" s="413"/>
      <c r="J55" s="407"/>
    </row>
    <row r="56" spans="1:10" ht="28.8" x14ac:dyDescent="0.3">
      <c r="A56" s="399"/>
      <c r="B56" s="414"/>
      <c r="C56" s="415" t="s">
        <v>855</v>
      </c>
      <c r="D56" s="414"/>
      <c r="E56" s="422">
        <v>142.96</v>
      </c>
      <c r="F56" s="420"/>
      <c r="G56" s="102"/>
      <c r="H56" s="398"/>
      <c r="I56" s="413"/>
      <c r="J56" s="407"/>
    </row>
    <row r="57" spans="1:10" ht="65.400000000000006" customHeight="1" x14ac:dyDescent="0.3">
      <c r="A57" s="399"/>
      <c r="B57" s="418"/>
      <c r="C57" s="417" t="s">
        <v>856</v>
      </c>
      <c r="D57" s="416"/>
      <c r="E57" s="423">
        <v>10032</v>
      </c>
      <c r="F57" s="419"/>
      <c r="G57" s="102"/>
      <c r="H57" s="398"/>
      <c r="I57" s="413"/>
      <c r="J57" s="407"/>
    </row>
    <row r="58" spans="1:10" ht="52.2" customHeight="1" x14ac:dyDescent="0.3">
      <c r="A58" s="399"/>
      <c r="B58" s="418"/>
      <c r="C58" s="417" t="s">
        <v>857</v>
      </c>
      <c r="D58" s="416"/>
      <c r="E58" s="423">
        <v>102</v>
      </c>
      <c r="F58" s="419"/>
      <c r="G58" s="403"/>
      <c r="H58" s="425"/>
      <c r="I58" s="413"/>
      <c r="J58" s="407"/>
    </row>
    <row r="59" spans="1:10" ht="28.8" x14ac:dyDescent="0.3">
      <c r="A59" s="337" t="s">
        <v>748</v>
      </c>
      <c r="B59" s="392" t="s">
        <v>749</v>
      </c>
      <c r="C59" s="392" t="s">
        <v>750</v>
      </c>
      <c r="D59" s="427">
        <v>193381.28</v>
      </c>
      <c r="E59" s="427">
        <v>191061.5</v>
      </c>
      <c r="F59" s="426"/>
      <c r="G59" s="408" t="s">
        <v>858</v>
      </c>
      <c r="H59" s="402" t="s">
        <v>235</v>
      </c>
      <c r="I59" s="109" t="s">
        <v>859</v>
      </c>
      <c r="J59" s="407"/>
    </row>
    <row r="60" spans="1:10" ht="14.4" customHeight="1" x14ac:dyDescent="0.3">
      <c r="A60" s="404"/>
      <c r="B60" s="404"/>
      <c r="C60" s="404"/>
      <c r="D60" s="367"/>
      <c r="E60" s="367"/>
      <c r="F60" s="367"/>
      <c r="G60" s="367"/>
      <c r="H60" s="367"/>
      <c r="I60" s="367"/>
    </row>
    <row r="61" spans="1:10" ht="72" x14ac:dyDescent="0.3">
      <c r="A61" s="337" t="s">
        <v>751</v>
      </c>
      <c r="B61" s="337" t="s">
        <v>752</v>
      </c>
      <c r="C61" s="392" t="s">
        <v>860</v>
      </c>
      <c r="D61" s="394">
        <v>202500</v>
      </c>
      <c r="E61" s="394">
        <v>202500</v>
      </c>
      <c r="F61" s="389"/>
      <c r="G61" s="393" t="s">
        <v>588</v>
      </c>
      <c r="H61" s="342" t="s">
        <v>589</v>
      </c>
      <c r="I61" s="389"/>
    </row>
    <row r="62" spans="1:10" x14ac:dyDescent="0.3">
      <c r="A62" s="399"/>
      <c r="B62" s="399"/>
      <c r="C62" s="399"/>
      <c r="D62" s="384"/>
      <c r="E62" s="384"/>
      <c r="F62" s="384"/>
      <c r="G62" s="384"/>
      <c r="H62" s="384"/>
      <c r="I62" s="384"/>
    </row>
    <row r="63" spans="1:10" ht="28.8" x14ac:dyDescent="0.3">
      <c r="A63" s="337" t="s">
        <v>753</v>
      </c>
      <c r="B63" s="337" t="s">
        <v>754</v>
      </c>
      <c r="C63" s="405" t="s">
        <v>861</v>
      </c>
      <c r="D63" s="431">
        <v>332310</v>
      </c>
      <c r="E63" s="432">
        <f>SUM(E64:E70)</f>
        <v>217000</v>
      </c>
      <c r="F63" s="389"/>
      <c r="G63" s="389"/>
      <c r="H63" s="389"/>
      <c r="I63" s="389"/>
    </row>
    <row r="64" spans="1:10" ht="43.2" x14ac:dyDescent="0.3">
      <c r="A64" s="334"/>
      <c r="B64" s="334"/>
      <c r="C64" s="102" t="s">
        <v>862</v>
      </c>
      <c r="D64" s="369"/>
      <c r="E64" s="369">
        <v>7520</v>
      </c>
      <c r="F64" s="102"/>
      <c r="G64" s="103" t="s">
        <v>864</v>
      </c>
      <c r="H64" s="430" t="s">
        <v>865</v>
      </c>
      <c r="I64" s="102"/>
    </row>
    <row r="65" spans="1:10" ht="43.2" x14ac:dyDescent="0.3">
      <c r="A65" s="334"/>
      <c r="B65" s="334"/>
      <c r="C65" s="102" t="s">
        <v>863</v>
      </c>
      <c r="D65" s="369"/>
      <c r="E65" s="369">
        <v>21740</v>
      </c>
      <c r="F65" s="102"/>
      <c r="G65" s="103" t="s">
        <v>864</v>
      </c>
      <c r="H65" s="430" t="s">
        <v>865</v>
      </c>
      <c r="I65" s="102"/>
    </row>
    <row r="66" spans="1:10" ht="43.2" x14ac:dyDescent="0.3">
      <c r="A66" s="334"/>
      <c r="B66" s="334"/>
      <c r="C66" s="102" t="s">
        <v>866</v>
      </c>
      <c r="D66" s="369"/>
      <c r="E66" s="369">
        <v>17600</v>
      </c>
      <c r="F66" s="102"/>
      <c r="G66" s="103" t="s">
        <v>867</v>
      </c>
      <c r="H66" s="430" t="s">
        <v>868</v>
      </c>
      <c r="I66" s="102"/>
    </row>
    <row r="67" spans="1:10" ht="28.8" x14ac:dyDescent="0.3">
      <c r="A67" s="334"/>
      <c r="B67" s="334"/>
      <c r="C67" s="102" t="s">
        <v>869</v>
      </c>
      <c r="D67" s="369"/>
      <c r="E67" s="369">
        <v>3650</v>
      </c>
      <c r="F67" s="102"/>
      <c r="G67" s="103" t="s">
        <v>870</v>
      </c>
      <c r="H67" s="430" t="s">
        <v>871</v>
      </c>
      <c r="I67" s="102"/>
    </row>
    <row r="68" spans="1:10" ht="28.8" x14ac:dyDescent="0.3">
      <c r="A68" s="334"/>
      <c r="B68" s="334"/>
      <c r="C68" s="102" t="s">
        <v>872</v>
      </c>
      <c r="D68" s="369"/>
      <c r="E68" s="369">
        <v>42150</v>
      </c>
      <c r="F68" s="102"/>
      <c r="G68" s="103" t="s">
        <v>874</v>
      </c>
      <c r="H68" s="430" t="s">
        <v>875</v>
      </c>
      <c r="I68" s="102"/>
    </row>
    <row r="69" spans="1:10" ht="28.8" x14ac:dyDescent="0.3">
      <c r="A69" s="334"/>
      <c r="B69" s="334"/>
      <c r="C69" s="102" t="s">
        <v>873</v>
      </c>
      <c r="D69" s="369"/>
      <c r="E69" s="369">
        <v>119340</v>
      </c>
      <c r="F69" s="102"/>
      <c r="G69" s="103" t="s">
        <v>874</v>
      </c>
      <c r="H69" s="430" t="s">
        <v>875</v>
      </c>
      <c r="I69" s="102"/>
    </row>
    <row r="70" spans="1:10" ht="28.8" x14ac:dyDescent="0.3">
      <c r="A70" s="334"/>
      <c r="B70" s="334"/>
      <c r="C70" s="102" t="s">
        <v>876</v>
      </c>
      <c r="D70" s="369"/>
      <c r="E70" s="369">
        <v>5000</v>
      </c>
      <c r="F70" s="102"/>
      <c r="G70" s="429" t="s">
        <v>877</v>
      </c>
      <c r="H70" s="430" t="s">
        <v>878</v>
      </c>
      <c r="I70" s="102"/>
    </row>
    <row r="71" spans="1:10" ht="28.8" x14ac:dyDescent="0.3">
      <c r="A71" s="412" t="s">
        <v>755</v>
      </c>
      <c r="B71" s="412" t="s">
        <v>740</v>
      </c>
      <c r="C71" s="411" t="s">
        <v>848</v>
      </c>
      <c r="D71" s="428">
        <v>20019.7</v>
      </c>
      <c r="E71" s="421">
        <f>SUM(E72:E74)</f>
        <v>13936.42</v>
      </c>
      <c r="F71" s="409"/>
      <c r="G71" s="409"/>
      <c r="H71" s="409"/>
      <c r="I71" s="409"/>
    </row>
    <row r="72" spans="1:10" ht="43.2" x14ac:dyDescent="0.3">
      <c r="A72" s="399"/>
      <c r="B72" s="399"/>
      <c r="C72" s="103" t="s">
        <v>373</v>
      </c>
      <c r="D72" s="433"/>
      <c r="E72" s="433">
        <v>9576</v>
      </c>
      <c r="F72" s="384"/>
      <c r="G72" s="102" t="s">
        <v>879</v>
      </c>
      <c r="H72" s="430" t="s">
        <v>880</v>
      </c>
      <c r="I72" s="384"/>
    </row>
    <row r="73" spans="1:10" ht="43.2" x14ac:dyDescent="0.3">
      <c r="A73" s="399"/>
      <c r="B73" s="399"/>
      <c r="C73" s="103" t="s">
        <v>881</v>
      </c>
      <c r="D73" s="433"/>
      <c r="E73" s="433">
        <v>4060.42</v>
      </c>
      <c r="F73" s="384"/>
      <c r="G73" s="103" t="s">
        <v>14</v>
      </c>
      <c r="H73" s="430" t="s">
        <v>15</v>
      </c>
      <c r="I73" s="384"/>
    </row>
    <row r="74" spans="1:10" ht="28.8" x14ac:dyDescent="0.3">
      <c r="A74" s="399"/>
      <c r="B74" s="399"/>
      <c r="C74" s="103" t="s">
        <v>882</v>
      </c>
      <c r="D74" s="433"/>
      <c r="E74" s="433">
        <v>300</v>
      </c>
      <c r="F74" s="384"/>
      <c r="G74" s="103" t="s">
        <v>14</v>
      </c>
      <c r="H74" s="430" t="s">
        <v>15</v>
      </c>
      <c r="I74" s="384"/>
    </row>
    <row r="75" spans="1:10" ht="43.2" x14ac:dyDescent="0.3">
      <c r="A75" s="337" t="s">
        <v>756</v>
      </c>
      <c r="B75" s="337" t="s">
        <v>757</v>
      </c>
      <c r="C75" s="405" t="s">
        <v>884</v>
      </c>
      <c r="D75" s="389"/>
      <c r="E75" s="389"/>
      <c r="F75" s="109" t="s">
        <v>883</v>
      </c>
      <c r="G75" s="389"/>
      <c r="H75" s="389"/>
      <c r="I75" s="389"/>
      <c r="J75" s="400" t="s">
        <v>885</v>
      </c>
    </row>
    <row r="76" spans="1:10" x14ac:dyDescent="0.3">
      <c r="A76" s="399"/>
      <c r="B76" s="399"/>
      <c r="C76" s="399"/>
      <c r="D76" s="384"/>
      <c r="E76" s="384"/>
      <c r="F76" s="384"/>
      <c r="G76" s="384"/>
      <c r="H76" s="384"/>
      <c r="I76" s="384"/>
    </row>
    <row r="77" spans="1:10" x14ac:dyDescent="0.3">
      <c r="A77" s="337" t="s">
        <v>758</v>
      </c>
      <c r="B77" s="337" t="s">
        <v>759</v>
      </c>
      <c r="C77" s="337" t="s">
        <v>760</v>
      </c>
      <c r="D77" s="389"/>
      <c r="E77" s="389"/>
      <c r="F77" s="389"/>
      <c r="G77" s="389"/>
      <c r="H77" s="389"/>
      <c r="I77" s="389"/>
    </row>
    <row r="78" spans="1:10" s="397" customFormat="1" ht="72" x14ac:dyDescent="0.3">
      <c r="A78" s="399"/>
      <c r="B78" s="399"/>
      <c r="C78" s="390" t="s">
        <v>886</v>
      </c>
      <c r="D78" s="383">
        <v>1994.4</v>
      </c>
      <c r="E78" s="384"/>
      <c r="F78" s="384"/>
      <c r="G78" s="384"/>
      <c r="H78" s="384"/>
      <c r="I78" s="384"/>
    </row>
    <row r="79" spans="1:10" s="397" customFormat="1" ht="115.2" x14ac:dyDescent="0.3">
      <c r="A79" s="399"/>
      <c r="B79" s="399"/>
      <c r="C79" s="390" t="s">
        <v>887</v>
      </c>
      <c r="D79" s="383">
        <v>8661.4</v>
      </c>
      <c r="E79" s="384"/>
      <c r="F79" s="384"/>
      <c r="G79" s="384"/>
      <c r="H79" s="384"/>
      <c r="I79" s="384"/>
    </row>
    <row r="80" spans="1:10" s="397" customFormat="1" ht="72" x14ac:dyDescent="0.3">
      <c r="A80" s="399"/>
      <c r="B80" s="399"/>
      <c r="C80" s="390" t="s">
        <v>888</v>
      </c>
      <c r="D80" s="383">
        <v>11417</v>
      </c>
      <c r="E80" s="384"/>
      <c r="F80" s="384"/>
      <c r="G80" s="384"/>
      <c r="H80" s="384"/>
      <c r="I80" s="384"/>
    </row>
    <row r="81" spans="1:10" s="397" customFormat="1" ht="115.2" x14ac:dyDescent="0.3">
      <c r="A81" s="399"/>
      <c r="B81" s="399"/>
      <c r="C81" s="390" t="s">
        <v>889</v>
      </c>
      <c r="D81" s="383">
        <v>15528.9</v>
      </c>
      <c r="E81" s="384"/>
      <c r="F81" s="384"/>
      <c r="G81" s="384"/>
      <c r="H81" s="384"/>
      <c r="I81" s="384"/>
    </row>
    <row r="82" spans="1:10" s="397" customFormat="1" ht="115.2" x14ac:dyDescent="0.3">
      <c r="A82" s="399"/>
      <c r="B82" s="399"/>
      <c r="C82" s="390" t="s">
        <v>890</v>
      </c>
      <c r="D82" s="383">
        <v>1264.4000000000001</v>
      </c>
      <c r="E82" s="384"/>
      <c r="F82" s="384"/>
      <c r="G82" s="384"/>
      <c r="H82" s="384"/>
      <c r="I82" s="384"/>
    </row>
    <row r="83" spans="1:10" s="397" customFormat="1" ht="115.2" x14ac:dyDescent="0.3">
      <c r="A83" s="399"/>
      <c r="B83" s="399"/>
      <c r="C83" s="390" t="s">
        <v>890</v>
      </c>
      <c r="D83" s="383">
        <v>2116.8000000000002</v>
      </c>
      <c r="E83" s="384"/>
      <c r="F83" s="384"/>
      <c r="G83" s="384"/>
      <c r="H83" s="384"/>
      <c r="I83" s="384"/>
    </row>
    <row r="84" spans="1:10" s="397" customFormat="1" ht="72" x14ac:dyDescent="0.3">
      <c r="A84" s="399"/>
      <c r="B84" s="399"/>
      <c r="C84" s="390" t="s">
        <v>891</v>
      </c>
      <c r="D84" s="383">
        <v>41475</v>
      </c>
      <c r="E84" s="383">
        <v>41475</v>
      </c>
      <c r="F84" s="384"/>
      <c r="G84" s="386" t="s">
        <v>168</v>
      </c>
      <c r="H84" s="387" t="s">
        <v>169</v>
      </c>
      <c r="I84" s="384"/>
    </row>
    <row r="85" spans="1:10" s="397" customFormat="1" ht="72" x14ac:dyDescent="0.3">
      <c r="A85" s="399"/>
      <c r="B85" s="399"/>
      <c r="C85" s="390" t="s">
        <v>892</v>
      </c>
      <c r="D85" s="383">
        <v>29478.400000000001</v>
      </c>
      <c r="E85" s="384"/>
      <c r="F85" s="384"/>
      <c r="G85" s="384"/>
      <c r="H85" s="384"/>
      <c r="I85" s="384"/>
    </row>
    <row r="86" spans="1:10" ht="230.4" x14ac:dyDescent="0.3">
      <c r="A86" s="391" t="s">
        <v>761</v>
      </c>
      <c r="B86" s="391" t="s">
        <v>762</v>
      </c>
      <c r="C86" s="437" t="s">
        <v>893</v>
      </c>
      <c r="D86" s="394">
        <v>5625</v>
      </c>
      <c r="E86" s="400"/>
      <c r="F86" s="400"/>
      <c r="G86" s="400"/>
      <c r="H86" s="400"/>
      <c r="I86" s="400"/>
      <c r="J86" s="359" t="s">
        <v>894</v>
      </c>
    </row>
    <row r="87" spans="1:10" s="397" customFormat="1" x14ac:dyDescent="0.3">
      <c r="A87" s="438"/>
      <c r="B87" s="438"/>
      <c r="C87" s="439"/>
      <c r="D87" s="383"/>
      <c r="E87" s="385"/>
      <c r="F87" s="385"/>
      <c r="G87" s="385"/>
      <c r="H87" s="385"/>
      <c r="I87" s="385"/>
      <c r="J87" s="440"/>
    </row>
    <row r="88" spans="1:10" x14ac:dyDescent="0.3">
      <c r="A88" s="337" t="s">
        <v>763</v>
      </c>
      <c r="B88" s="337" t="s">
        <v>764</v>
      </c>
      <c r="C88" s="337"/>
      <c r="D88" s="389"/>
      <c r="E88" s="389"/>
      <c r="F88" s="389"/>
      <c r="G88" s="389"/>
      <c r="H88" s="389"/>
      <c r="I88" s="389"/>
    </row>
    <row r="89" spans="1:10" ht="57.6" x14ac:dyDescent="0.3">
      <c r="A89" s="399"/>
      <c r="B89" s="399"/>
      <c r="C89" s="390" t="s">
        <v>895</v>
      </c>
      <c r="D89" s="383">
        <v>20400</v>
      </c>
      <c r="E89" s="388">
        <v>20400</v>
      </c>
      <c r="F89" s="384"/>
      <c r="G89" s="386" t="s">
        <v>799</v>
      </c>
      <c r="H89" s="387" t="s">
        <v>800</v>
      </c>
      <c r="I89" s="384"/>
    </row>
    <row r="90" spans="1:10" ht="100.8" x14ac:dyDescent="0.3">
      <c r="A90" s="399"/>
      <c r="B90" s="399"/>
      <c r="C90" s="390" t="s">
        <v>896</v>
      </c>
      <c r="D90" s="383">
        <v>3319.2</v>
      </c>
      <c r="E90" s="388">
        <v>3240</v>
      </c>
      <c r="F90" s="384"/>
      <c r="G90" s="386" t="s">
        <v>898</v>
      </c>
      <c r="H90" s="387"/>
      <c r="I90" s="384"/>
    </row>
    <row r="91" spans="1:10" ht="57.6" x14ac:dyDescent="0.3">
      <c r="A91" s="334"/>
      <c r="B91" s="334"/>
      <c r="C91" s="390" t="s">
        <v>897</v>
      </c>
      <c r="D91" s="383">
        <v>78</v>
      </c>
      <c r="E91" s="388">
        <v>0</v>
      </c>
      <c r="F91" s="102"/>
      <c r="G91" s="102"/>
      <c r="H91" s="102"/>
      <c r="I91" s="102"/>
    </row>
    <row r="92" spans="1:10" x14ac:dyDescent="0.3">
      <c r="A92" s="337" t="s">
        <v>765</v>
      </c>
      <c r="B92" s="337" t="s">
        <v>766</v>
      </c>
      <c r="C92" s="337" t="s">
        <v>767</v>
      </c>
      <c r="D92" s="389"/>
      <c r="E92" s="389"/>
      <c r="F92" s="389"/>
      <c r="G92" s="389"/>
      <c r="H92" s="389"/>
      <c r="I92" s="389"/>
    </row>
    <row r="93" spans="1:10" ht="86.4" x14ac:dyDescent="0.3">
      <c r="A93" s="399"/>
      <c r="B93" s="399"/>
      <c r="C93" s="390" t="s">
        <v>899</v>
      </c>
      <c r="D93" s="383">
        <v>3010</v>
      </c>
      <c r="E93" s="388">
        <v>2759.4</v>
      </c>
      <c r="F93" s="384"/>
      <c r="G93" s="386" t="s">
        <v>905</v>
      </c>
      <c r="H93" s="384"/>
      <c r="I93" s="384"/>
    </row>
    <row r="94" spans="1:10" ht="100.8" x14ac:dyDescent="0.3">
      <c r="A94" s="399"/>
      <c r="B94" s="399"/>
      <c r="C94" s="390" t="s">
        <v>900</v>
      </c>
      <c r="D94" s="383">
        <v>1406.4</v>
      </c>
      <c r="E94" s="388">
        <v>1329</v>
      </c>
      <c r="F94" s="384"/>
      <c r="G94" s="386" t="s">
        <v>905</v>
      </c>
      <c r="H94" s="384"/>
      <c r="I94" s="384"/>
    </row>
    <row r="95" spans="1:10" ht="100.8" x14ac:dyDescent="0.3">
      <c r="A95" s="399"/>
      <c r="B95" s="399"/>
      <c r="C95" s="390" t="s">
        <v>901</v>
      </c>
      <c r="D95" s="383">
        <v>1482</v>
      </c>
      <c r="E95" s="388">
        <v>1438.8</v>
      </c>
      <c r="F95" s="384"/>
      <c r="G95" s="386" t="s">
        <v>905</v>
      </c>
      <c r="H95" s="384"/>
      <c r="I95" s="384"/>
    </row>
    <row r="96" spans="1:10" ht="100.8" x14ac:dyDescent="0.3">
      <c r="A96" s="399"/>
      <c r="B96" s="399"/>
      <c r="C96" s="390" t="s">
        <v>902</v>
      </c>
      <c r="D96" s="383">
        <v>6380</v>
      </c>
      <c r="E96" s="388">
        <v>5240</v>
      </c>
      <c r="F96" s="384"/>
      <c r="G96" s="386" t="s">
        <v>906</v>
      </c>
      <c r="H96" s="384"/>
      <c r="I96" s="384"/>
    </row>
    <row r="97" spans="1:9" ht="86.4" x14ac:dyDescent="0.3">
      <c r="A97" s="399"/>
      <c r="B97" s="399"/>
      <c r="C97" s="390" t="s">
        <v>903</v>
      </c>
      <c r="D97" s="383">
        <v>281.39999999999998</v>
      </c>
      <c r="E97" s="388">
        <v>222.6</v>
      </c>
      <c r="F97" s="384"/>
      <c r="G97" s="386" t="s">
        <v>905</v>
      </c>
      <c r="H97" s="384"/>
      <c r="I97" s="384"/>
    </row>
    <row r="98" spans="1:9" ht="100.8" x14ac:dyDescent="0.3">
      <c r="A98" s="399"/>
      <c r="B98" s="399"/>
      <c r="C98" s="390" t="s">
        <v>904</v>
      </c>
      <c r="D98" s="383">
        <v>281.39999999999998</v>
      </c>
      <c r="E98" s="388">
        <v>222.6</v>
      </c>
      <c r="F98" s="384"/>
      <c r="G98" s="386" t="s">
        <v>906</v>
      </c>
      <c r="H98" s="384"/>
      <c r="I98" s="384"/>
    </row>
    <row r="99" spans="1:9" x14ac:dyDescent="0.3">
      <c r="A99" s="337" t="s">
        <v>768</v>
      </c>
      <c r="B99" s="337" t="s">
        <v>769</v>
      </c>
      <c r="C99" s="337" t="s">
        <v>912</v>
      </c>
      <c r="D99" s="389"/>
      <c r="E99" s="389"/>
      <c r="F99" s="389"/>
      <c r="G99" s="389"/>
      <c r="H99" s="389"/>
      <c r="I99" s="389"/>
    </row>
    <row r="100" spans="1:9" ht="43.2" x14ac:dyDescent="0.3">
      <c r="A100" s="399"/>
      <c r="B100" s="399"/>
      <c r="C100" s="390" t="s">
        <v>907</v>
      </c>
      <c r="D100" s="383">
        <v>25000</v>
      </c>
      <c r="E100" s="388">
        <v>25000</v>
      </c>
      <c r="F100" s="384"/>
      <c r="G100" s="386" t="s">
        <v>913</v>
      </c>
      <c r="H100" s="384"/>
      <c r="I100" s="384"/>
    </row>
    <row r="101" spans="1:9" ht="57.6" x14ac:dyDescent="0.3">
      <c r="A101" s="399"/>
      <c r="B101" s="399"/>
      <c r="C101" s="390" t="s">
        <v>908</v>
      </c>
      <c r="D101" s="383">
        <v>8400</v>
      </c>
      <c r="E101" s="388">
        <v>6999.96</v>
      </c>
      <c r="F101" s="384"/>
      <c r="G101" s="386" t="s">
        <v>913</v>
      </c>
      <c r="H101" s="384"/>
      <c r="I101" s="384"/>
    </row>
    <row r="102" spans="1:9" ht="57.6" x14ac:dyDescent="0.3">
      <c r="A102" s="399"/>
      <c r="B102" s="399"/>
      <c r="C102" s="390" t="s">
        <v>909</v>
      </c>
      <c r="D102" s="383">
        <v>6366.6</v>
      </c>
      <c r="E102" s="388">
        <v>4999.92</v>
      </c>
      <c r="F102" s="384"/>
      <c r="G102" s="386" t="s">
        <v>913</v>
      </c>
      <c r="H102" s="384"/>
      <c r="I102" s="384"/>
    </row>
    <row r="103" spans="1:9" ht="72" x14ac:dyDescent="0.3">
      <c r="A103" s="399"/>
      <c r="B103" s="399"/>
      <c r="C103" s="390" t="s">
        <v>910</v>
      </c>
      <c r="D103" s="383">
        <v>15600</v>
      </c>
      <c r="E103" s="388">
        <v>7999.92</v>
      </c>
      <c r="F103" s="384"/>
      <c r="G103" s="386" t="s">
        <v>913</v>
      </c>
      <c r="H103" s="384"/>
      <c r="I103" s="384"/>
    </row>
    <row r="104" spans="1:9" ht="57.6" x14ac:dyDescent="0.3">
      <c r="A104" s="399"/>
      <c r="B104" s="399"/>
      <c r="C104" s="390" t="s">
        <v>911</v>
      </c>
      <c r="D104" s="383">
        <v>3000</v>
      </c>
      <c r="E104" s="388">
        <v>1899.96</v>
      </c>
      <c r="F104" s="384"/>
      <c r="G104" s="386" t="s">
        <v>913</v>
      </c>
      <c r="H104" s="384"/>
      <c r="I104" s="384"/>
    </row>
    <row r="105" spans="1:9" x14ac:dyDescent="0.3">
      <c r="A105" s="337" t="s">
        <v>770</v>
      </c>
      <c r="B105" s="337" t="s">
        <v>771</v>
      </c>
      <c r="C105" s="337" t="s">
        <v>914</v>
      </c>
      <c r="D105" s="389"/>
      <c r="E105" s="389"/>
      <c r="F105" s="389"/>
      <c r="G105" s="389"/>
      <c r="H105" s="389"/>
      <c r="I105" s="389"/>
    </row>
    <row r="106" spans="1:9" ht="86.4" x14ac:dyDescent="0.3">
      <c r="A106" s="399"/>
      <c r="B106" s="399"/>
      <c r="C106" s="390" t="s">
        <v>915</v>
      </c>
      <c r="D106" s="383">
        <v>99820</v>
      </c>
      <c r="E106" s="388">
        <v>99820</v>
      </c>
      <c r="F106" s="384"/>
      <c r="G106" s="386" t="s">
        <v>919</v>
      </c>
      <c r="H106" s="387" t="s">
        <v>920</v>
      </c>
      <c r="I106" s="384"/>
    </row>
    <row r="107" spans="1:9" ht="144" x14ac:dyDescent="0.3">
      <c r="A107" s="399"/>
      <c r="B107" s="399"/>
      <c r="C107" s="390" t="s">
        <v>916</v>
      </c>
      <c r="D107" s="383">
        <v>170880</v>
      </c>
      <c r="E107" s="388">
        <v>110399.99999999999</v>
      </c>
      <c r="F107" s="384"/>
      <c r="G107" s="386" t="s">
        <v>796</v>
      </c>
      <c r="H107" s="387" t="s">
        <v>797</v>
      </c>
      <c r="I107" s="384"/>
    </row>
    <row r="108" spans="1:9" ht="86.4" x14ac:dyDescent="0.3">
      <c r="A108" s="399"/>
      <c r="B108" s="399"/>
      <c r="C108" s="390" t="s">
        <v>917</v>
      </c>
      <c r="D108" s="383">
        <v>137214</v>
      </c>
      <c r="E108" s="388">
        <v>85800</v>
      </c>
      <c r="F108" s="384"/>
      <c r="G108" s="386" t="s">
        <v>799</v>
      </c>
      <c r="H108" s="387" t="s">
        <v>800</v>
      </c>
      <c r="I108" s="384"/>
    </row>
    <row r="109" spans="1:9" ht="86.4" x14ac:dyDescent="0.3">
      <c r="A109" s="399"/>
      <c r="B109" s="399"/>
      <c r="C109" s="390" t="s">
        <v>918</v>
      </c>
      <c r="D109" s="383">
        <v>1628</v>
      </c>
      <c r="E109" s="388">
        <v>1628</v>
      </c>
      <c r="F109" s="384"/>
      <c r="G109" s="386" t="s">
        <v>826</v>
      </c>
      <c r="H109" s="387" t="s">
        <v>827</v>
      </c>
      <c r="I109" s="384"/>
    </row>
    <row r="110" spans="1:9" x14ac:dyDescent="0.3">
      <c r="A110" s="337" t="s">
        <v>772</v>
      </c>
      <c r="B110" s="337" t="s">
        <v>773</v>
      </c>
      <c r="C110" s="337" t="s">
        <v>914</v>
      </c>
      <c r="D110" s="389"/>
      <c r="E110" s="389"/>
      <c r="F110" s="389"/>
      <c r="G110" s="389"/>
      <c r="H110" s="389"/>
      <c r="I110" s="389"/>
    </row>
    <row r="111" spans="1:9" ht="115.2" x14ac:dyDescent="0.3">
      <c r="A111" s="399"/>
      <c r="B111" s="399"/>
      <c r="C111" s="390" t="s">
        <v>921</v>
      </c>
      <c r="D111" s="383">
        <v>368.64</v>
      </c>
      <c r="E111" s="388">
        <v>0</v>
      </c>
      <c r="F111" s="384"/>
      <c r="G111" s="387" t="s">
        <v>474</v>
      </c>
      <c r="H111" s="387" t="s">
        <v>474</v>
      </c>
      <c r="I111" s="384"/>
    </row>
    <row r="112" spans="1:9" ht="100.8" x14ac:dyDescent="0.3">
      <c r="A112" s="399"/>
      <c r="B112" s="399"/>
      <c r="C112" s="390" t="s">
        <v>922</v>
      </c>
      <c r="D112" s="383">
        <v>16320</v>
      </c>
      <c r="E112" s="388">
        <v>14496</v>
      </c>
      <c r="F112" s="384"/>
      <c r="G112" s="386" t="s">
        <v>396</v>
      </c>
      <c r="H112" s="387" t="s">
        <v>397</v>
      </c>
      <c r="I112" s="384"/>
    </row>
    <row r="113" spans="1:9" ht="57.6" x14ac:dyDescent="0.3">
      <c r="A113" s="399"/>
      <c r="B113" s="399"/>
      <c r="C113" s="390" t="s">
        <v>923</v>
      </c>
      <c r="D113" s="383">
        <v>388.43999999999994</v>
      </c>
      <c r="E113" s="388">
        <v>0</v>
      </c>
      <c r="F113" s="384"/>
      <c r="G113" s="387" t="s">
        <v>474</v>
      </c>
      <c r="H113" s="387" t="s">
        <v>474</v>
      </c>
      <c r="I113" s="384"/>
    </row>
    <row r="114" spans="1:9" ht="158.4" x14ac:dyDescent="0.3">
      <c r="A114" s="399"/>
      <c r="B114" s="399"/>
      <c r="C114" s="390" t="s">
        <v>924</v>
      </c>
      <c r="D114" s="383">
        <v>360</v>
      </c>
      <c r="E114" s="388">
        <v>0</v>
      </c>
      <c r="F114" s="384"/>
      <c r="G114" s="387" t="s">
        <v>474</v>
      </c>
      <c r="H114" s="387" t="s">
        <v>474</v>
      </c>
      <c r="I114" s="384"/>
    </row>
    <row r="115" spans="1:9" ht="72" x14ac:dyDescent="0.3">
      <c r="A115" s="399"/>
      <c r="B115" s="399"/>
      <c r="C115" s="390" t="s">
        <v>925</v>
      </c>
      <c r="D115" s="383">
        <v>3412.5</v>
      </c>
      <c r="E115" s="388">
        <v>2121</v>
      </c>
      <c r="F115" s="384"/>
      <c r="G115" s="386" t="s">
        <v>930</v>
      </c>
      <c r="H115" s="387" t="s">
        <v>931</v>
      </c>
      <c r="I115" s="384"/>
    </row>
    <row r="116" spans="1:9" ht="43.2" x14ac:dyDescent="0.3">
      <c r="A116" s="399"/>
      <c r="B116" s="399"/>
      <c r="C116" s="390" t="s">
        <v>926</v>
      </c>
      <c r="D116" s="383">
        <v>22272</v>
      </c>
      <c r="E116" s="388">
        <v>22272</v>
      </c>
      <c r="F116" s="384"/>
      <c r="G116" s="386" t="s">
        <v>396</v>
      </c>
      <c r="H116" s="387" t="s">
        <v>397</v>
      </c>
      <c r="I116" s="384"/>
    </row>
    <row r="117" spans="1:9" ht="57.6" x14ac:dyDescent="0.3">
      <c r="A117" s="399"/>
      <c r="B117" s="399"/>
      <c r="C117" s="390" t="s">
        <v>927</v>
      </c>
      <c r="D117" s="383">
        <v>3520</v>
      </c>
      <c r="E117" s="388">
        <v>2640</v>
      </c>
      <c r="F117" s="384"/>
      <c r="G117" s="386" t="s">
        <v>930</v>
      </c>
      <c r="H117" s="387" t="s">
        <v>931</v>
      </c>
      <c r="I117" s="384"/>
    </row>
    <row r="118" spans="1:9" ht="72" x14ac:dyDescent="0.3">
      <c r="A118" s="399"/>
      <c r="B118" s="399"/>
      <c r="C118" s="390" t="s">
        <v>928</v>
      </c>
      <c r="D118" s="383">
        <v>680</v>
      </c>
      <c r="E118" s="388">
        <v>600</v>
      </c>
      <c r="F118" s="384"/>
      <c r="G118" s="386" t="s">
        <v>930</v>
      </c>
      <c r="H118" s="387" t="s">
        <v>931</v>
      </c>
      <c r="I118" s="384"/>
    </row>
    <row r="119" spans="1:9" ht="43.2" x14ac:dyDescent="0.3">
      <c r="A119" s="399"/>
      <c r="B119" s="399"/>
      <c r="C119" s="390" t="s">
        <v>929</v>
      </c>
      <c r="D119" s="383">
        <v>19760</v>
      </c>
      <c r="E119" s="388">
        <v>19760</v>
      </c>
      <c r="F119" s="384"/>
      <c r="G119" s="386" t="s">
        <v>932</v>
      </c>
      <c r="H119" s="387" t="s">
        <v>933</v>
      </c>
      <c r="I119" s="384"/>
    </row>
    <row r="120" spans="1:9" x14ac:dyDescent="0.3">
      <c r="A120" s="337" t="s">
        <v>774</v>
      </c>
      <c r="B120" s="337" t="s">
        <v>775</v>
      </c>
      <c r="C120" s="337" t="s">
        <v>914</v>
      </c>
      <c r="D120" s="389"/>
      <c r="E120" s="389"/>
      <c r="F120" s="389"/>
      <c r="G120" s="389"/>
      <c r="H120" s="389"/>
      <c r="I120" s="389"/>
    </row>
    <row r="121" spans="1:9" ht="43.2" x14ac:dyDescent="0.3">
      <c r="A121" s="399"/>
      <c r="B121" s="399"/>
      <c r="C121" s="390" t="s">
        <v>934</v>
      </c>
      <c r="D121" s="383">
        <v>171.20000000000002</v>
      </c>
      <c r="E121" s="388">
        <v>0</v>
      </c>
      <c r="F121" s="384"/>
      <c r="G121" s="387" t="s">
        <v>474</v>
      </c>
      <c r="H121" s="387" t="s">
        <v>474</v>
      </c>
      <c r="I121" s="384"/>
    </row>
    <row r="122" spans="1:9" ht="43.2" x14ac:dyDescent="0.3">
      <c r="A122" s="399"/>
      <c r="B122" s="399"/>
      <c r="C122" s="390" t="s">
        <v>934</v>
      </c>
      <c r="D122" s="383">
        <v>10750</v>
      </c>
      <c r="E122" s="388">
        <v>8825</v>
      </c>
      <c r="F122" s="384"/>
      <c r="G122" s="386" t="s">
        <v>948</v>
      </c>
      <c r="H122" s="387" t="s">
        <v>949</v>
      </c>
      <c r="I122" s="384"/>
    </row>
    <row r="123" spans="1:9" ht="100.8" x14ac:dyDescent="0.3">
      <c r="A123" s="399"/>
      <c r="B123" s="399"/>
      <c r="C123" s="390" t="s">
        <v>935</v>
      </c>
      <c r="D123" s="383">
        <v>43152</v>
      </c>
      <c r="E123" s="388">
        <v>23250</v>
      </c>
      <c r="F123" s="384"/>
      <c r="G123" s="386" t="s">
        <v>950</v>
      </c>
      <c r="H123" s="387" t="s">
        <v>951</v>
      </c>
      <c r="I123" s="384"/>
    </row>
    <row r="124" spans="1:9" ht="100.8" x14ac:dyDescent="0.3">
      <c r="A124" s="399"/>
      <c r="B124" s="399"/>
      <c r="C124" s="390" t="s">
        <v>936</v>
      </c>
      <c r="D124" s="383">
        <v>7554.6</v>
      </c>
      <c r="E124" s="388">
        <v>4158</v>
      </c>
      <c r="F124" s="384"/>
      <c r="G124" s="386" t="s">
        <v>950</v>
      </c>
      <c r="H124" s="387" t="s">
        <v>951</v>
      </c>
      <c r="I124" s="384"/>
    </row>
    <row r="125" spans="1:9" ht="100.8" x14ac:dyDescent="0.3">
      <c r="A125" s="399"/>
      <c r="B125" s="399"/>
      <c r="C125" s="390" t="s">
        <v>937</v>
      </c>
      <c r="D125" s="383">
        <v>18858</v>
      </c>
      <c r="E125" s="388">
        <v>11200</v>
      </c>
      <c r="F125" s="384"/>
      <c r="G125" s="386" t="s">
        <v>950</v>
      </c>
      <c r="H125" s="387" t="s">
        <v>951</v>
      </c>
      <c r="I125" s="384"/>
    </row>
    <row r="126" spans="1:9" ht="115.2" x14ac:dyDescent="0.3">
      <c r="A126" s="399"/>
      <c r="B126" s="399"/>
      <c r="C126" s="390" t="s">
        <v>938</v>
      </c>
      <c r="D126" s="383">
        <v>28575</v>
      </c>
      <c r="E126" s="388">
        <v>11050</v>
      </c>
      <c r="F126" s="384"/>
      <c r="G126" s="386" t="s">
        <v>950</v>
      </c>
      <c r="H126" s="387" t="s">
        <v>951</v>
      </c>
      <c r="I126" s="384"/>
    </row>
    <row r="127" spans="1:9" ht="43.2" x14ac:dyDescent="0.3">
      <c r="A127" s="399"/>
      <c r="B127" s="399"/>
      <c r="C127" s="390" t="s">
        <v>939</v>
      </c>
      <c r="D127" s="383">
        <v>3148.7999999999997</v>
      </c>
      <c r="E127" s="388">
        <v>0</v>
      </c>
      <c r="F127" s="384"/>
      <c r="G127" s="387" t="s">
        <v>474</v>
      </c>
      <c r="H127" s="387" t="s">
        <v>474</v>
      </c>
      <c r="I127" s="384"/>
    </row>
    <row r="128" spans="1:9" ht="172.8" x14ac:dyDescent="0.3">
      <c r="A128" s="399"/>
      <c r="B128" s="399"/>
      <c r="C128" s="390" t="s">
        <v>940</v>
      </c>
      <c r="D128" s="383">
        <v>1810</v>
      </c>
      <c r="E128" s="388">
        <v>0</v>
      </c>
      <c r="F128" s="384"/>
      <c r="G128" s="387" t="s">
        <v>474</v>
      </c>
      <c r="H128" s="387" t="s">
        <v>474</v>
      </c>
      <c r="I128" s="384"/>
    </row>
    <row r="129" spans="1:10" ht="72" x14ac:dyDescent="0.3">
      <c r="A129" s="399"/>
      <c r="B129" s="399"/>
      <c r="C129" s="390" t="s">
        <v>941</v>
      </c>
      <c r="D129" s="383">
        <v>193600</v>
      </c>
      <c r="E129" s="388">
        <v>193600</v>
      </c>
      <c r="F129" s="384"/>
      <c r="G129" s="386" t="s">
        <v>799</v>
      </c>
      <c r="H129" s="387" t="s">
        <v>800</v>
      </c>
      <c r="I129" s="384"/>
    </row>
    <row r="130" spans="1:10" ht="57.6" x14ac:dyDescent="0.3">
      <c r="A130" s="399"/>
      <c r="B130" s="399"/>
      <c r="C130" s="390" t="s">
        <v>942</v>
      </c>
      <c r="D130" s="383">
        <v>208576.00000000003</v>
      </c>
      <c r="E130" s="388">
        <v>208576.00000000003</v>
      </c>
      <c r="F130" s="384"/>
      <c r="G130" s="386" t="s">
        <v>14</v>
      </c>
      <c r="H130" s="387" t="s">
        <v>15</v>
      </c>
      <c r="I130" s="384"/>
    </row>
    <row r="131" spans="1:10" ht="216" x14ac:dyDescent="0.3">
      <c r="A131" s="399"/>
      <c r="B131" s="399"/>
      <c r="C131" s="390" t="s">
        <v>943</v>
      </c>
      <c r="D131" s="383">
        <v>7509.5999999999995</v>
      </c>
      <c r="E131" s="388">
        <v>0</v>
      </c>
      <c r="F131" s="384"/>
      <c r="G131" s="387" t="s">
        <v>474</v>
      </c>
      <c r="H131" s="387" t="s">
        <v>474</v>
      </c>
      <c r="I131" s="384"/>
    </row>
    <row r="132" spans="1:10" ht="57.6" x14ac:dyDescent="0.3">
      <c r="A132" s="399"/>
      <c r="B132" s="399"/>
      <c r="C132" s="390" t="s">
        <v>944</v>
      </c>
      <c r="D132" s="383">
        <v>3852</v>
      </c>
      <c r="E132" s="388">
        <v>3816</v>
      </c>
      <c r="F132" s="384"/>
      <c r="G132" s="386" t="s">
        <v>168</v>
      </c>
      <c r="H132" s="387" t="s">
        <v>169</v>
      </c>
      <c r="I132" s="384"/>
    </row>
    <row r="133" spans="1:10" ht="86.4" x14ac:dyDescent="0.3">
      <c r="A133" s="399"/>
      <c r="B133" s="399"/>
      <c r="C133" s="390" t="s">
        <v>945</v>
      </c>
      <c r="D133" s="383">
        <v>1375</v>
      </c>
      <c r="E133" s="388">
        <v>0</v>
      </c>
      <c r="F133" s="384"/>
      <c r="G133" s="387" t="s">
        <v>474</v>
      </c>
      <c r="H133" s="387" t="s">
        <v>474</v>
      </c>
      <c r="I133" s="384"/>
    </row>
    <row r="134" spans="1:10" ht="86.4" x14ac:dyDescent="0.3">
      <c r="A134" s="399"/>
      <c r="B134" s="399"/>
      <c r="C134" s="390" t="s">
        <v>946</v>
      </c>
      <c r="D134" s="383">
        <v>117</v>
      </c>
      <c r="E134" s="388">
        <v>0</v>
      </c>
      <c r="F134" s="384"/>
      <c r="G134" s="387" t="s">
        <v>474</v>
      </c>
      <c r="H134" s="387" t="s">
        <v>474</v>
      </c>
      <c r="I134" s="384"/>
    </row>
    <row r="135" spans="1:10" ht="57.6" x14ac:dyDescent="0.3">
      <c r="A135" s="399"/>
      <c r="B135" s="399"/>
      <c r="C135" s="390" t="s">
        <v>947</v>
      </c>
      <c r="D135" s="383">
        <v>198</v>
      </c>
      <c r="E135" s="388">
        <v>0</v>
      </c>
      <c r="F135" s="384"/>
      <c r="G135" s="387" t="s">
        <v>474</v>
      </c>
      <c r="H135" s="387" t="s">
        <v>474</v>
      </c>
      <c r="I135" s="384"/>
    </row>
    <row r="136" spans="1:10" x14ac:dyDescent="0.3">
      <c r="A136" s="337" t="s">
        <v>776</v>
      </c>
      <c r="B136" s="337" t="s">
        <v>762</v>
      </c>
      <c r="C136" s="393" t="s">
        <v>952</v>
      </c>
      <c r="D136" s="394">
        <v>5625</v>
      </c>
      <c r="E136" s="389"/>
      <c r="F136" s="389"/>
      <c r="G136" s="389"/>
      <c r="H136" s="389"/>
      <c r="I136" s="389"/>
      <c r="J136" s="389" t="s">
        <v>894</v>
      </c>
    </row>
    <row r="137" spans="1:10" x14ac:dyDescent="0.3">
      <c r="A137" s="399"/>
      <c r="B137" s="399"/>
      <c r="C137" s="386"/>
      <c r="D137" s="384"/>
      <c r="E137" s="384"/>
      <c r="F137" s="384"/>
      <c r="G137" s="384"/>
      <c r="H137" s="384"/>
      <c r="I137" s="384"/>
    </row>
    <row r="138" spans="1:10" x14ac:dyDescent="0.3">
      <c r="A138" s="337" t="s">
        <v>777</v>
      </c>
      <c r="B138" s="337" t="s">
        <v>778</v>
      </c>
      <c r="C138" s="337" t="s">
        <v>779</v>
      </c>
      <c r="D138" s="389"/>
      <c r="E138" s="389"/>
      <c r="F138" s="389"/>
      <c r="G138" s="389"/>
      <c r="H138" s="389"/>
      <c r="I138" s="389"/>
    </row>
    <row r="139" spans="1:10" ht="57.6" x14ac:dyDescent="0.3">
      <c r="A139" s="399"/>
      <c r="B139" s="399"/>
      <c r="C139" s="103" t="s">
        <v>17</v>
      </c>
      <c r="D139" s="433">
        <v>640000</v>
      </c>
      <c r="E139" s="433">
        <v>584000</v>
      </c>
      <c r="F139" s="384"/>
      <c r="G139" s="103" t="s">
        <v>14</v>
      </c>
      <c r="H139" s="430" t="s">
        <v>15</v>
      </c>
      <c r="I139" s="384"/>
    </row>
    <row r="140" spans="1:10" ht="28.8" x14ac:dyDescent="0.3">
      <c r="A140" s="399"/>
      <c r="B140" s="399"/>
      <c r="C140" s="103" t="s">
        <v>19</v>
      </c>
      <c r="D140" s="433">
        <v>452238</v>
      </c>
      <c r="E140" s="433">
        <v>427500</v>
      </c>
      <c r="F140" s="384"/>
      <c r="G140" s="103" t="s">
        <v>14</v>
      </c>
      <c r="H140" s="430" t="s">
        <v>15</v>
      </c>
      <c r="I140" s="384"/>
    </row>
    <row r="141" spans="1:10" ht="43.2" x14ac:dyDescent="0.3">
      <c r="A141" s="399"/>
      <c r="B141" s="399"/>
      <c r="C141" s="103" t="s">
        <v>953</v>
      </c>
      <c r="D141" s="433">
        <v>4518048</v>
      </c>
      <c r="E141" s="433">
        <v>3716400</v>
      </c>
      <c r="F141" s="384"/>
      <c r="G141" s="103" t="s">
        <v>14</v>
      </c>
      <c r="H141" s="430" t="s">
        <v>15</v>
      </c>
      <c r="I141" s="384"/>
    </row>
    <row r="142" spans="1:10" ht="28.8" x14ac:dyDescent="0.3">
      <c r="A142" s="399"/>
      <c r="B142" s="399"/>
      <c r="C142" s="102" t="s">
        <v>21</v>
      </c>
      <c r="D142" s="433">
        <v>151399.67999999999</v>
      </c>
      <c r="E142" s="433">
        <v>136032</v>
      </c>
      <c r="F142" s="384"/>
      <c r="G142" s="103" t="s">
        <v>14</v>
      </c>
      <c r="H142" s="430" t="s">
        <v>15</v>
      </c>
      <c r="I142" s="384"/>
    </row>
    <row r="143" spans="1:10" ht="28.8" x14ac:dyDescent="0.3">
      <c r="A143" s="399"/>
      <c r="B143" s="399"/>
      <c r="C143" s="103" t="s">
        <v>22</v>
      </c>
      <c r="D143" s="433">
        <v>140400</v>
      </c>
      <c r="E143" s="433">
        <v>137656.79999999999</v>
      </c>
      <c r="F143" s="384"/>
      <c r="G143" s="103" t="s">
        <v>14</v>
      </c>
      <c r="H143" s="430" t="s">
        <v>15</v>
      </c>
      <c r="I143" s="384"/>
    </row>
    <row r="144" spans="1:10" x14ac:dyDescent="0.3">
      <c r="A144" s="337" t="s">
        <v>780</v>
      </c>
      <c r="B144" s="337" t="s">
        <v>781</v>
      </c>
      <c r="C144" s="337" t="s">
        <v>782</v>
      </c>
      <c r="D144" s="389"/>
      <c r="E144" s="389"/>
      <c r="F144" s="389"/>
      <c r="G144" s="389"/>
      <c r="H144" s="389"/>
      <c r="I144" s="389"/>
    </row>
    <row r="145" spans="1:9" ht="43.2" x14ac:dyDescent="0.3">
      <c r="A145" s="399"/>
      <c r="B145" s="399"/>
      <c r="C145" s="390" t="s">
        <v>954</v>
      </c>
      <c r="D145" s="383">
        <v>3685.2</v>
      </c>
      <c r="E145" s="388">
        <v>2589.4</v>
      </c>
      <c r="F145" s="384"/>
      <c r="G145" s="386" t="s">
        <v>958</v>
      </c>
      <c r="H145" s="384"/>
      <c r="I145" s="384"/>
    </row>
    <row r="146" spans="1:9" ht="43.2" x14ac:dyDescent="0.3">
      <c r="A146" s="399"/>
      <c r="B146" s="399"/>
      <c r="C146" s="390" t="s">
        <v>955</v>
      </c>
      <c r="D146" s="383">
        <v>1897.5</v>
      </c>
      <c r="E146" s="388">
        <v>1799.93</v>
      </c>
      <c r="F146" s="384"/>
      <c r="G146" s="386" t="s">
        <v>957</v>
      </c>
      <c r="H146" s="384"/>
      <c r="I146" s="384"/>
    </row>
    <row r="147" spans="1:9" ht="43.2" x14ac:dyDescent="0.3">
      <c r="A147" s="399"/>
      <c r="B147" s="399"/>
      <c r="C147" s="390" t="s">
        <v>956</v>
      </c>
      <c r="D147" s="383">
        <v>8145.49</v>
      </c>
      <c r="E147" s="388">
        <v>7499.63</v>
      </c>
      <c r="F147" s="384"/>
      <c r="G147" s="386" t="s">
        <v>958</v>
      </c>
      <c r="H147" s="384"/>
      <c r="I147" s="384"/>
    </row>
    <row r="148" spans="1:9" x14ac:dyDescent="0.3">
      <c r="A148" s="337" t="s">
        <v>783</v>
      </c>
      <c r="B148" s="337" t="s">
        <v>784</v>
      </c>
      <c r="C148" s="337" t="s">
        <v>785</v>
      </c>
      <c r="D148" s="389"/>
      <c r="E148" s="389"/>
      <c r="F148" s="389"/>
      <c r="G148" s="389"/>
      <c r="H148" s="389"/>
      <c r="I148" s="389"/>
    </row>
    <row r="149" spans="1:9" ht="100.8" x14ac:dyDescent="0.3">
      <c r="A149" s="399"/>
      <c r="B149" s="399"/>
      <c r="C149" s="390" t="s">
        <v>959</v>
      </c>
      <c r="D149" s="383">
        <v>127390.32</v>
      </c>
      <c r="E149" s="442">
        <v>124945</v>
      </c>
      <c r="F149" s="384"/>
      <c r="G149" s="386" t="s">
        <v>588</v>
      </c>
      <c r="H149" s="387" t="s">
        <v>589</v>
      </c>
      <c r="I149" s="384"/>
    </row>
    <row r="150" spans="1:9" ht="28.8" x14ac:dyDescent="0.3">
      <c r="A150" s="399"/>
      <c r="B150" s="399"/>
      <c r="C150" s="390" t="s">
        <v>960</v>
      </c>
      <c r="D150" s="383">
        <v>779.88</v>
      </c>
      <c r="E150" s="384"/>
      <c r="F150" s="384"/>
      <c r="G150" s="384"/>
      <c r="H150" s="384"/>
      <c r="I150" s="384"/>
    </row>
    <row r="151" spans="1:9" ht="72" x14ac:dyDescent="0.3">
      <c r="A151" s="399"/>
      <c r="B151" s="399"/>
      <c r="C151" s="390" t="s">
        <v>961</v>
      </c>
      <c r="D151" s="383">
        <v>132</v>
      </c>
      <c r="E151" s="384"/>
      <c r="F151" s="384"/>
      <c r="G151" s="384"/>
      <c r="H151" s="384"/>
      <c r="I151" s="384"/>
    </row>
    <row r="152" spans="1:9" ht="72" x14ac:dyDescent="0.3">
      <c r="A152" s="399"/>
      <c r="B152" s="399"/>
      <c r="C152" s="390" t="s">
        <v>962</v>
      </c>
      <c r="D152" s="383">
        <v>443.52</v>
      </c>
      <c r="E152" s="384"/>
      <c r="F152" s="384"/>
      <c r="G152" s="384"/>
      <c r="H152" s="384"/>
      <c r="I152" s="384"/>
    </row>
    <row r="153" spans="1:9" ht="72" x14ac:dyDescent="0.3">
      <c r="A153" s="399"/>
      <c r="B153" s="399"/>
      <c r="C153" s="390" t="s">
        <v>963</v>
      </c>
      <c r="D153" s="383">
        <v>15757.44</v>
      </c>
      <c r="E153" s="384"/>
      <c r="F153" s="384"/>
      <c r="G153" s="384"/>
      <c r="H153" s="384"/>
      <c r="I153" s="384"/>
    </row>
    <row r="154" spans="1:9" ht="57.6" x14ac:dyDescent="0.3">
      <c r="A154" s="399"/>
      <c r="B154" s="399"/>
      <c r="C154" s="390" t="s">
        <v>964</v>
      </c>
      <c r="D154" s="383">
        <v>138</v>
      </c>
      <c r="E154" s="384"/>
      <c r="F154" s="384"/>
      <c r="G154" s="384"/>
      <c r="H154" s="384"/>
      <c r="I154" s="384"/>
    </row>
    <row r="155" spans="1:9" ht="57.6" x14ac:dyDescent="0.3">
      <c r="A155" s="399"/>
      <c r="B155" s="399"/>
      <c r="C155" s="390" t="s">
        <v>965</v>
      </c>
      <c r="D155" s="383">
        <v>83.76</v>
      </c>
      <c r="E155" s="384"/>
      <c r="F155" s="384"/>
      <c r="G155" s="384"/>
      <c r="H155" s="384"/>
      <c r="I155" s="384"/>
    </row>
    <row r="156" spans="1:9" ht="57.6" x14ac:dyDescent="0.3">
      <c r="A156" s="399"/>
      <c r="B156" s="399"/>
      <c r="C156" s="390" t="s">
        <v>965</v>
      </c>
      <c r="D156" s="383">
        <v>393.76</v>
      </c>
      <c r="E156" s="384"/>
      <c r="F156" s="384"/>
      <c r="G156" s="384"/>
      <c r="H156" s="384"/>
      <c r="I156" s="384"/>
    </row>
    <row r="157" spans="1:9" ht="100.8" x14ac:dyDescent="0.3">
      <c r="A157" s="399"/>
      <c r="B157" s="399"/>
      <c r="C157" s="390" t="s">
        <v>966</v>
      </c>
      <c r="D157" s="383">
        <v>1946.28</v>
      </c>
      <c r="E157" s="384"/>
      <c r="F157" s="384"/>
      <c r="G157" s="384"/>
      <c r="H157" s="384"/>
      <c r="I157" s="384"/>
    </row>
    <row r="158" spans="1:9" x14ac:dyDescent="0.3">
      <c r="A158" s="337" t="s">
        <v>786</v>
      </c>
      <c r="B158" s="337" t="s">
        <v>787</v>
      </c>
      <c r="C158" s="337" t="s">
        <v>785</v>
      </c>
      <c r="D158" s="389"/>
      <c r="E158" s="389"/>
      <c r="F158" s="389"/>
      <c r="G158" s="389"/>
      <c r="H158" s="389"/>
      <c r="I158" s="389"/>
    </row>
    <row r="159" spans="1:9" ht="409.6" x14ac:dyDescent="0.3">
      <c r="A159" s="334"/>
      <c r="B159" s="334"/>
      <c r="C159" s="390" t="s">
        <v>967</v>
      </c>
      <c r="D159" s="383">
        <v>20533.439999999999</v>
      </c>
      <c r="E159" s="441">
        <v>7000</v>
      </c>
      <c r="F159" s="102"/>
      <c r="G159" s="386" t="s">
        <v>970</v>
      </c>
      <c r="H159" s="102"/>
      <c r="I159" s="102"/>
    </row>
    <row r="160" spans="1:9" ht="115.2" x14ac:dyDescent="0.3">
      <c r="A160" s="334"/>
      <c r="B160" s="334"/>
      <c r="C160" s="390" t="s">
        <v>968</v>
      </c>
      <c r="D160" s="383">
        <v>128020</v>
      </c>
      <c r="E160" s="441">
        <v>99999.16</v>
      </c>
      <c r="F160" s="102"/>
      <c r="G160" s="386" t="s">
        <v>970</v>
      </c>
      <c r="H160" s="102"/>
      <c r="I160" s="102"/>
    </row>
    <row r="161" spans="1:9" ht="302.39999999999998" x14ac:dyDescent="0.3">
      <c r="A161" s="334"/>
      <c r="B161" s="334"/>
      <c r="C161" s="390" t="s">
        <v>969</v>
      </c>
      <c r="D161" s="383">
        <v>40709.24</v>
      </c>
      <c r="E161" s="441">
        <v>11999.9</v>
      </c>
      <c r="F161" s="102"/>
      <c r="G161" s="386" t="s">
        <v>970</v>
      </c>
      <c r="H161" s="102"/>
      <c r="I161" s="102"/>
    </row>
    <row r="162" spans="1:9" x14ac:dyDescent="0.3">
      <c r="A162" s="337" t="s">
        <v>788</v>
      </c>
      <c r="B162" s="337" t="s">
        <v>789</v>
      </c>
      <c r="C162" s="337" t="s">
        <v>914</v>
      </c>
      <c r="D162" s="389"/>
      <c r="E162" s="389"/>
      <c r="F162" s="389"/>
      <c r="G162" s="389"/>
      <c r="H162" s="389"/>
      <c r="I162" s="389"/>
    </row>
    <row r="163" spans="1:9" ht="129.6" x14ac:dyDescent="0.3">
      <c r="A163" s="334"/>
      <c r="B163" s="334"/>
      <c r="C163" s="390" t="s">
        <v>971</v>
      </c>
      <c r="D163" s="383">
        <v>8262</v>
      </c>
      <c r="E163" s="388">
        <v>6273</v>
      </c>
      <c r="F163" s="102"/>
      <c r="G163" s="386" t="s">
        <v>981</v>
      </c>
      <c r="H163" s="387" t="s">
        <v>982</v>
      </c>
      <c r="I163" s="102"/>
    </row>
    <row r="164" spans="1:9" ht="100.8" x14ac:dyDescent="0.3">
      <c r="A164" s="334"/>
      <c r="B164" s="334"/>
      <c r="C164" s="390" t="s">
        <v>972</v>
      </c>
      <c r="D164" s="383">
        <v>30184</v>
      </c>
      <c r="E164" s="388">
        <v>30184</v>
      </c>
      <c r="F164" s="102"/>
      <c r="G164" s="386" t="s">
        <v>950</v>
      </c>
      <c r="H164" s="387" t="s">
        <v>951</v>
      </c>
      <c r="I164" s="102"/>
    </row>
    <row r="165" spans="1:9" ht="28.8" x14ac:dyDescent="0.3">
      <c r="A165" s="334"/>
      <c r="B165" s="334"/>
      <c r="C165" s="390" t="s">
        <v>973</v>
      </c>
      <c r="D165" s="383">
        <v>21360</v>
      </c>
      <c r="E165" s="388">
        <v>14400</v>
      </c>
      <c r="F165" s="102"/>
      <c r="G165" s="386" t="s">
        <v>983</v>
      </c>
      <c r="H165" s="387" t="s">
        <v>984</v>
      </c>
      <c r="I165" s="102"/>
    </row>
    <row r="166" spans="1:9" ht="158.4" x14ac:dyDescent="0.3">
      <c r="A166" s="334"/>
      <c r="B166" s="334"/>
      <c r="C166" s="390" t="s">
        <v>974</v>
      </c>
      <c r="D166" s="383">
        <v>540.90000000000009</v>
      </c>
      <c r="E166" s="388">
        <v>347.94</v>
      </c>
      <c r="F166" s="102"/>
      <c r="G166" s="386" t="s">
        <v>985</v>
      </c>
      <c r="H166" s="387" t="s">
        <v>986</v>
      </c>
      <c r="I166" s="102"/>
    </row>
    <row r="167" spans="1:9" ht="172.8" x14ac:dyDescent="0.3">
      <c r="A167" s="334"/>
      <c r="B167" s="334"/>
      <c r="C167" s="390" t="s">
        <v>975</v>
      </c>
      <c r="D167" s="383">
        <v>5362.5</v>
      </c>
      <c r="E167" s="388">
        <v>4875</v>
      </c>
      <c r="F167" s="102"/>
      <c r="G167" s="386" t="s">
        <v>987</v>
      </c>
      <c r="H167" s="387" t="s">
        <v>141</v>
      </c>
      <c r="I167" s="102"/>
    </row>
    <row r="168" spans="1:9" ht="72" x14ac:dyDescent="0.3">
      <c r="A168" s="334"/>
      <c r="B168" s="334"/>
      <c r="C168" s="390" t="s">
        <v>976</v>
      </c>
      <c r="D168" s="383">
        <v>935</v>
      </c>
      <c r="E168" s="388">
        <v>850</v>
      </c>
      <c r="F168" s="102"/>
      <c r="G168" s="386" t="s">
        <v>168</v>
      </c>
      <c r="H168" s="387" t="s">
        <v>169</v>
      </c>
      <c r="I168" s="102"/>
    </row>
    <row r="169" spans="1:9" ht="43.2" x14ac:dyDescent="0.3">
      <c r="A169" s="334"/>
      <c r="B169" s="334"/>
      <c r="C169" s="390" t="s">
        <v>977</v>
      </c>
      <c r="D169" s="383">
        <v>14064</v>
      </c>
      <c r="E169" s="388">
        <v>4260</v>
      </c>
      <c r="F169" s="102"/>
      <c r="G169" s="386" t="s">
        <v>988</v>
      </c>
      <c r="H169" s="387" t="s">
        <v>989</v>
      </c>
      <c r="I169" s="102"/>
    </row>
    <row r="170" spans="1:9" ht="28.8" x14ac:dyDescent="0.3">
      <c r="A170" s="334"/>
      <c r="B170" s="334"/>
      <c r="C170" s="390" t="s">
        <v>978</v>
      </c>
      <c r="D170" s="383">
        <v>3502</v>
      </c>
      <c r="E170" s="388">
        <v>2720</v>
      </c>
      <c r="F170" s="102"/>
      <c r="G170" s="386" t="s">
        <v>983</v>
      </c>
      <c r="H170" s="387" t="s">
        <v>984</v>
      </c>
      <c r="I170" s="102"/>
    </row>
    <row r="171" spans="1:9" ht="57.6" x14ac:dyDescent="0.3">
      <c r="A171" s="334"/>
      <c r="B171" s="334"/>
      <c r="C171" s="390" t="s">
        <v>979</v>
      </c>
      <c r="D171" s="383">
        <v>10880</v>
      </c>
      <c r="E171" s="388">
        <v>5440</v>
      </c>
      <c r="F171" s="102"/>
      <c r="G171" s="386" t="s">
        <v>168</v>
      </c>
      <c r="H171" s="387" t="s">
        <v>169</v>
      </c>
      <c r="I171" s="102"/>
    </row>
    <row r="172" spans="1:9" ht="86.4" x14ac:dyDescent="0.3">
      <c r="A172" s="334"/>
      <c r="B172" s="334"/>
      <c r="C172" s="390" t="s">
        <v>980</v>
      </c>
      <c r="D172" s="383">
        <v>3840</v>
      </c>
      <c r="E172" s="388">
        <v>960</v>
      </c>
      <c r="F172" s="102"/>
      <c r="G172" s="386" t="s">
        <v>988</v>
      </c>
      <c r="H172" s="387" t="s">
        <v>989</v>
      </c>
      <c r="I172" s="102"/>
    </row>
    <row r="173" spans="1:9" ht="57.6" x14ac:dyDescent="0.3">
      <c r="A173" s="337" t="s">
        <v>790</v>
      </c>
      <c r="B173" s="337" t="s">
        <v>791</v>
      </c>
      <c r="C173" s="392" t="s">
        <v>990</v>
      </c>
      <c r="D173" s="394">
        <v>33292.800000000003</v>
      </c>
      <c r="E173" s="443">
        <v>24000</v>
      </c>
      <c r="F173" s="389"/>
      <c r="G173" s="393" t="s">
        <v>991</v>
      </c>
      <c r="H173" s="400" t="s">
        <v>992</v>
      </c>
      <c r="I173" s="389"/>
    </row>
    <row r="174" spans="1:9" x14ac:dyDescent="0.3">
      <c r="A174" s="334"/>
      <c r="B174" s="334"/>
      <c r="C174" s="334"/>
      <c r="D174" s="102"/>
      <c r="E174" s="102"/>
      <c r="F174" s="102"/>
      <c r="G174" s="102"/>
      <c r="H174" s="102"/>
      <c r="I174" s="102"/>
    </row>
    <row r="175" spans="1:9" x14ac:dyDescent="0.3">
      <c r="A175" s="337" t="s">
        <v>792</v>
      </c>
      <c r="B175" s="337" t="s">
        <v>759</v>
      </c>
      <c r="C175" s="337" t="s">
        <v>793</v>
      </c>
      <c r="D175" s="389"/>
      <c r="E175" s="389"/>
      <c r="F175" s="389"/>
      <c r="G175" s="389"/>
      <c r="H175" s="389"/>
      <c r="I175" s="389"/>
    </row>
    <row r="176" spans="1:9" ht="115.2" x14ac:dyDescent="0.3">
      <c r="A176" s="334"/>
      <c r="B176" s="334"/>
      <c r="C176" s="390" t="s">
        <v>993</v>
      </c>
      <c r="D176" s="383">
        <v>12207.4</v>
      </c>
      <c r="E176" s="388">
        <v>10291.199999999999</v>
      </c>
      <c r="F176" s="102"/>
      <c r="G176" s="386" t="s">
        <v>326</v>
      </c>
      <c r="H176" s="387" t="s">
        <v>327</v>
      </c>
      <c r="I176" s="102"/>
    </row>
    <row r="177" spans="1:9" ht="72" x14ac:dyDescent="0.3">
      <c r="A177" s="334"/>
      <c r="B177" s="334"/>
      <c r="C177" s="390" t="s">
        <v>886</v>
      </c>
      <c r="D177" s="383">
        <v>2640</v>
      </c>
      <c r="E177" s="388">
        <v>2133.6000000000004</v>
      </c>
      <c r="F177" s="102"/>
      <c r="G177" s="386" t="s">
        <v>326</v>
      </c>
      <c r="H177" s="387" t="s">
        <v>327</v>
      </c>
      <c r="I177" s="102"/>
    </row>
    <row r="178" spans="1:9" ht="115.2" x14ac:dyDescent="0.3">
      <c r="A178" s="334"/>
      <c r="B178" s="334"/>
      <c r="C178" s="390" t="s">
        <v>887</v>
      </c>
      <c r="D178" s="383">
        <v>10533.8</v>
      </c>
      <c r="E178" s="388">
        <v>9529.4</v>
      </c>
      <c r="F178" s="102"/>
      <c r="G178" s="386" t="s">
        <v>326</v>
      </c>
      <c r="H178" s="387" t="s">
        <v>327</v>
      </c>
      <c r="I178" s="102"/>
    </row>
    <row r="179" spans="1:9" ht="72" x14ac:dyDescent="0.3">
      <c r="A179" s="334"/>
      <c r="B179" s="334"/>
      <c r="C179" s="390" t="s">
        <v>888</v>
      </c>
      <c r="D179" s="383">
        <v>15400</v>
      </c>
      <c r="E179" s="388">
        <v>12152</v>
      </c>
      <c r="F179" s="102"/>
      <c r="G179" s="386" t="s">
        <v>995</v>
      </c>
      <c r="H179" s="387" t="s">
        <v>996</v>
      </c>
      <c r="I179" s="102"/>
    </row>
    <row r="180" spans="1:9" ht="115.2" x14ac:dyDescent="0.3">
      <c r="A180" s="334"/>
      <c r="B180" s="334"/>
      <c r="C180" s="390" t="s">
        <v>889</v>
      </c>
      <c r="D180" s="383">
        <v>19203</v>
      </c>
      <c r="E180" s="388">
        <v>17038.5</v>
      </c>
      <c r="F180" s="102"/>
      <c r="G180" s="386" t="s">
        <v>326</v>
      </c>
      <c r="H180" s="387" t="s">
        <v>327</v>
      </c>
      <c r="I180" s="102"/>
    </row>
    <row r="181" spans="1:9" ht="72" x14ac:dyDescent="0.3">
      <c r="A181" s="334"/>
      <c r="B181" s="334"/>
      <c r="C181" s="390" t="s">
        <v>994</v>
      </c>
      <c r="D181" s="383">
        <v>41360</v>
      </c>
      <c r="E181" s="388">
        <v>31433.599999999999</v>
      </c>
      <c r="F181" s="102"/>
      <c r="G181" s="386" t="s">
        <v>443</v>
      </c>
      <c r="H181" s="387" t="s">
        <v>444</v>
      </c>
      <c r="I181" s="102"/>
    </row>
    <row r="182" spans="1:9" ht="115.2" x14ac:dyDescent="0.3">
      <c r="A182" s="334"/>
      <c r="B182" s="334"/>
      <c r="C182" s="390" t="s">
        <v>890</v>
      </c>
      <c r="D182" s="383">
        <v>25596.999999999996</v>
      </c>
      <c r="E182" s="388">
        <v>21678.799999999999</v>
      </c>
      <c r="F182" s="102"/>
      <c r="G182" s="386" t="s">
        <v>204</v>
      </c>
      <c r="H182" s="387" t="s">
        <v>205</v>
      </c>
      <c r="I182" s="102"/>
    </row>
    <row r="183" spans="1:9" ht="72" x14ac:dyDescent="0.3">
      <c r="A183" s="334"/>
      <c r="B183" s="334"/>
      <c r="C183" s="390" t="s">
        <v>891</v>
      </c>
      <c r="D183" s="383">
        <v>52140</v>
      </c>
      <c r="E183" s="388">
        <v>39650.1</v>
      </c>
      <c r="F183" s="102"/>
      <c r="G183" s="386" t="s">
        <v>443</v>
      </c>
      <c r="H183" s="387" t="s">
        <v>444</v>
      </c>
      <c r="I183" s="102"/>
    </row>
    <row r="184" spans="1:9" x14ac:dyDescent="0.3">
      <c r="A184" s="337" t="s">
        <v>794</v>
      </c>
      <c r="B184" s="337" t="s">
        <v>795</v>
      </c>
      <c r="C184" s="337" t="s">
        <v>1009</v>
      </c>
      <c r="D184" s="389"/>
      <c r="E184" s="389"/>
      <c r="F184" s="389"/>
      <c r="G184" s="389"/>
      <c r="H184" s="389"/>
      <c r="I184" s="389"/>
    </row>
    <row r="185" spans="1:9" ht="57.6" x14ac:dyDescent="0.3">
      <c r="A185" s="102"/>
      <c r="B185" s="102"/>
      <c r="C185" s="390" t="s">
        <v>997</v>
      </c>
      <c r="D185" s="383">
        <v>6500</v>
      </c>
      <c r="E185" s="388">
        <v>3769.9999999999995</v>
      </c>
      <c r="F185" s="102"/>
      <c r="G185" s="386" t="s">
        <v>1010</v>
      </c>
      <c r="H185" s="387" t="s">
        <v>1011</v>
      </c>
      <c r="I185" s="102"/>
    </row>
    <row r="186" spans="1:9" ht="43.2" x14ac:dyDescent="0.3">
      <c r="A186" s="102"/>
      <c r="B186" s="102"/>
      <c r="C186" s="390" t="s">
        <v>998</v>
      </c>
      <c r="D186" s="383">
        <v>6870.95</v>
      </c>
      <c r="E186" s="388">
        <v>6170.1</v>
      </c>
      <c r="F186" s="102"/>
      <c r="G186" s="386" t="s">
        <v>1010</v>
      </c>
      <c r="H186" s="387" t="s">
        <v>1011</v>
      </c>
      <c r="I186" s="102"/>
    </row>
    <row r="187" spans="1:9" ht="43.2" x14ac:dyDescent="0.3">
      <c r="A187" s="102"/>
      <c r="B187" s="102"/>
      <c r="C187" s="390" t="s">
        <v>998</v>
      </c>
      <c r="D187" s="383">
        <v>6870.95</v>
      </c>
      <c r="E187" s="388">
        <v>6353.4999999999991</v>
      </c>
      <c r="F187" s="102"/>
      <c r="G187" s="386" t="s">
        <v>1010</v>
      </c>
      <c r="H187" s="387" t="s">
        <v>1011</v>
      </c>
      <c r="I187" s="102"/>
    </row>
    <row r="188" spans="1:9" ht="57.6" x14ac:dyDescent="0.3">
      <c r="A188" s="102"/>
      <c r="B188" s="102"/>
      <c r="C188" s="390" t="s">
        <v>999</v>
      </c>
      <c r="D188" s="383">
        <v>17340</v>
      </c>
      <c r="E188" s="388">
        <v>17000</v>
      </c>
      <c r="F188" s="102"/>
      <c r="G188" s="386" t="s">
        <v>1010</v>
      </c>
      <c r="H188" s="387" t="s">
        <v>1011</v>
      </c>
      <c r="I188" s="102"/>
    </row>
    <row r="189" spans="1:9" ht="57.6" x14ac:dyDescent="0.3">
      <c r="A189" s="102"/>
      <c r="B189" s="102"/>
      <c r="C189" s="390" t="s">
        <v>999</v>
      </c>
      <c r="D189" s="383">
        <v>19470</v>
      </c>
      <c r="E189" s="388">
        <v>19140</v>
      </c>
      <c r="F189" s="102"/>
      <c r="G189" s="386" t="s">
        <v>1010</v>
      </c>
      <c r="H189" s="387" t="s">
        <v>1011</v>
      </c>
      <c r="I189" s="102"/>
    </row>
    <row r="190" spans="1:9" ht="43.2" x14ac:dyDescent="0.3">
      <c r="A190" s="102"/>
      <c r="B190" s="102"/>
      <c r="C190" s="390" t="s">
        <v>1000</v>
      </c>
      <c r="D190" s="383">
        <v>39200</v>
      </c>
      <c r="E190" s="388">
        <v>34400</v>
      </c>
      <c r="F190" s="102"/>
      <c r="G190" s="386" t="s">
        <v>1010</v>
      </c>
      <c r="H190" s="387" t="s">
        <v>1011</v>
      </c>
      <c r="I190" s="102"/>
    </row>
    <row r="191" spans="1:9" ht="43.2" x14ac:dyDescent="0.3">
      <c r="A191" s="102"/>
      <c r="B191" s="102"/>
      <c r="C191" s="390" t="s">
        <v>1001</v>
      </c>
      <c r="D191" s="383">
        <v>26600</v>
      </c>
      <c r="E191" s="388">
        <v>26250</v>
      </c>
      <c r="F191" s="102"/>
      <c r="G191" s="386" t="s">
        <v>1010</v>
      </c>
      <c r="H191" s="387" t="s">
        <v>1011</v>
      </c>
      <c r="I191" s="102"/>
    </row>
    <row r="192" spans="1:9" ht="57.6" x14ac:dyDescent="0.3">
      <c r="A192" s="102"/>
      <c r="B192" s="102"/>
      <c r="C192" s="390" t="s">
        <v>1002</v>
      </c>
      <c r="D192" s="383">
        <v>30400</v>
      </c>
      <c r="E192" s="388">
        <v>30000</v>
      </c>
      <c r="F192" s="102"/>
      <c r="G192" s="386" t="s">
        <v>1010</v>
      </c>
      <c r="H192" s="387" t="s">
        <v>1011</v>
      </c>
      <c r="I192" s="102"/>
    </row>
    <row r="193" spans="1:9" ht="28.8" x14ac:dyDescent="0.3">
      <c r="A193" s="102"/>
      <c r="B193" s="102"/>
      <c r="C193" s="390" t="s">
        <v>1003</v>
      </c>
      <c r="D193" s="383">
        <v>16564.8</v>
      </c>
      <c r="E193" s="388">
        <v>16234.4</v>
      </c>
      <c r="F193" s="102"/>
      <c r="G193" s="386" t="s">
        <v>1010</v>
      </c>
      <c r="H193" s="387" t="s">
        <v>1011</v>
      </c>
      <c r="I193" s="102"/>
    </row>
    <row r="194" spans="1:9" ht="43.2" x14ac:dyDescent="0.3">
      <c r="A194" s="102"/>
      <c r="B194" s="102"/>
      <c r="C194" s="390" t="s">
        <v>1004</v>
      </c>
      <c r="D194" s="383">
        <v>17880.8</v>
      </c>
      <c r="E194" s="388">
        <v>13574.4</v>
      </c>
      <c r="F194" s="102"/>
      <c r="G194" s="386" t="s">
        <v>1010</v>
      </c>
      <c r="H194" s="387" t="s">
        <v>1011</v>
      </c>
      <c r="I194" s="102"/>
    </row>
    <row r="195" spans="1:9" ht="28.8" x14ac:dyDescent="0.3">
      <c r="A195" s="102"/>
      <c r="B195" s="102"/>
      <c r="C195" s="390" t="s">
        <v>1005</v>
      </c>
      <c r="D195" s="383">
        <v>16000</v>
      </c>
      <c r="E195" s="388">
        <v>0</v>
      </c>
      <c r="F195" s="102"/>
      <c r="G195" s="387" t="s">
        <v>474</v>
      </c>
      <c r="H195" s="387" t="s">
        <v>474</v>
      </c>
      <c r="I195" s="102"/>
    </row>
    <row r="196" spans="1:9" ht="43.2" x14ac:dyDescent="0.3">
      <c r="A196" s="102"/>
      <c r="B196" s="102"/>
      <c r="C196" s="390" t="s">
        <v>1006</v>
      </c>
      <c r="D196" s="383">
        <v>8800</v>
      </c>
      <c r="E196" s="388">
        <v>0</v>
      </c>
      <c r="F196" s="102"/>
      <c r="G196" s="387" t="s">
        <v>474</v>
      </c>
      <c r="H196" s="387" t="s">
        <v>474</v>
      </c>
      <c r="I196" s="102"/>
    </row>
    <row r="197" spans="1:9" ht="57.6" x14ac:dyDescent="0.3">
      <c r="A197" s="102"/>
      <c r="B197" s="102"/>
      <c r="C197" s="390" t="s">
        <v>1007</v>
      </c>
      <c r="D197" s="383">
        <v>2400</v>
      </c>
      <c r="E197" s="388">
        <v>0</v>
      </c>
      <c r="F197" s="102"/>
      <c r="G197" s="387" t="s">
        <v>474</v>
      </c>
      <c r="H197" s="387" t="s">
        <v>474</v>
      </c>
      <c r="I197" s="102"/>
    </row>
    <row r="198" spans="1:9" ht="43.2" x14ac:dyDescent="0.3">
      <c r="A198" s="102"/>
      <c r="B198" s="102"/>
      <c r="C198" s="390" t="s">
        <v>1008</v>
      </c>
      <c r="D198" s="383">
        <v>910.00000000000011</v>
      </c>
      <c r="E198" s="388">
        <v>845</v>
      </c>
      <c r="F198" s="102"/>
      <c r="G198" s="386" t="s">
        <v>1012</v>
      </c>
      <c r="H198" s="387" t="s">
        <v>159</v>
      </c>
      <c r="I198" s="102"/>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4"/>
  <sheetViews>
    <sheetView workbookViewId="0">
      <selection sqref="A1:J1"/>
    </sheetView>
  </sheetViews>
  <sheetFormatPr defaultRowHeight="14.4" x14ac:dyDescent="0.3"/>
  <cols>
    <col min="2" max="2" width="22.5546875" customWidth="1"/>
    <col min="3" max="3" width="35.88671875" customWidth="1"/>
    <col min="4" max="4" width="14.33203125" customWidth="1"/>
    <col min="5" max="5" width="15.88671875" customWidth="1"/>
    <col min="6" max="6" width="12.6640625" customWidth="1"/>
    <col min="7" max="7" width="22.109375" customWidth="1"/>
    <col min="8" max="8" width="17.33203125" customWidth="1"/>
    <col min="9" max="9" width="14.109375" customWidth="1"/>
  </cols>
  <sheetData>
    <row r="1" spans="1:10" ht="47.25" customHeight="1" x14ac:dyDescent="0.3">
      <c r="A1" s="12" t="s">
        <v>0</v>
      </c>
      <c r="B1" s="12" t="s">
        <v>1</v>
      </c>
      <c r="C1" s="12" t="s">
        <v>2</v>
      </c>
      <c r="D1" s="12" t="s">
        <v>3</v>
      </c>
      <c r="E1" s="13" t="s">
        <v>4</v>
      </c>
      <c r="F1" s="14" t="s">
        <v>5</v>
      </c>
      <c r="G1" s="14" t="s">
        <v>6</v>
      </c>
      <c r="H1" s="14" t="s">
        <v>7</v>
      </c>
      <c r="I1" s="14" t="s">
        <v>8</v>
      </c>
      <c r="J1" s="91" t="s">
        <v>9</v>
      </c>
    </row>
    <row r="2" spans="1:10" ht="40.799999999999997" x14ac:dyDescent="0.3">
      <c r="A2" s="15" t="s">
        <v>10</v>
      </c>
      <c r="B2" s="16" t="s">
        <v>11</v>
      </c>
      <c r="C2" s="17" t="s">
        <v>12</v>
      </c>
      <c r="D2" s="18">
        <v>5902085.6799999997</v>
      </c>
      <c r="E2" s="18">
        <v>5001588.8</v>
      </c>
      <c r="F2" s="18" t="s">
        <v>13</v>
      </c>
      <c r="G2" s="18" t="s">
        <v>14</v>
      </c>
      <c r="H2" s="18" t="s">
        <v>15</v>
      </c>
      <c r="I2" s="18" t="s">
        <v>16</v>
      </c>
      <c r="J2" s="11"/>
    </row>
    <row r="3" spans="1:10" ht="42" x14ac:dyDescent="0.3">
      <c r="A3" s="19"/>
      <c r="B3" s="20"/>
      <c r="C3" s="21" t="s">
        <v>17</v>
      </c>
      <c r="D3" s="22">
        <v>640000</v>
      </c>
      <c r="E3" s="22">
        <v>584000</v>
      </c>
      <c r="F3" s="23"/>
      <c r="G3" s="23"/>
      <c r="H3" s="23"/>
      <c r="I3" s="23"/>
      <c r="J3" s="79" t="s">
        <v>18</v>
      </c>
    </row>
    <row r="4" spans="1:10" ht="21.6" x14ac:dyDescent="0.3">
      <c r="A4" s="19"/>
      <c r="B4" s="20"/>
      <c r="C4" s="21" t="s">
        <v>19</v>
      </c>
      <c r="D4" s="22">
        <v>452238</v>
      </c>
      <c r="E4" s="22">
        <v>427500</v>
      </c>
      <c r="F4" s="23"/>
      <c r="G4" s="23"/>
      <c r="H4" s="23"/>
      <c r="I4" s="23"/>
      <c r="J4" s="79" t="s">
        <v>18</v>
      </c>
    </row>
    <row r="5" spans="1:10" ht="31.8" x14ac:dyDescent="0.3">
      <c r="A5" s="21"/>
      <c r="B5" s="21"/>
      <c r="C5" s="21" t="s">
        <v>20</v>
      </c>
      <c r="D5" s="22">
        <v>4518048</v>
      </c>
      <c r="E5" s="22">
        <v>3716400</v>
      </c>
      <c r="F5" s="21"/>
      <c r="G5" s="21"/>
      <c r="H5" s="21"/>
      <c r="I5" s="21"/>
      <c r="J5" s="79" t="s">
        <v>18</v>
      </c>
    </row>
    <row r="6" spans="1:10" x14ac:dyDescent="0.3">
      <c r="A6" s="19"/>
      <c r="B6" s="20"/>
      <c r="C6" s="21" t="s">
        <v>21</v>
      </c>
      <c r="D6" s="22">
        <v>151399.67999999999</v>
      </c>
      <c r="E6" s="22">
        <v>136032</v>
      </c>
      <c r="F6" s="23"/>
      <c r="G6" s="23"/>
      <c r="H6" s="23"/>
      <c r="I6" s="23"/>
      <c r="J6" s="79" t="s">
        <v>18</v>
      </c>
    </row>
    <row r="7" spans="1:10" ht="21.6" x14ac:dyDescent="0.3">
      <c r="A7" s="19"/>
      <c r="B7" s="20"/>
      <c r="C7" s="21" t="s">
        <v>22</v>
      </c>
      <c r="D7" s="22">
        <v>140400</v>
      </c>
      <c r="E7" s="22">
        <v>137656.79999999999</v>
      </c>
      <c r="F7" s="23"/>
      <c r="G7" s="23"/>
      <c r="H7" s="23"/>
      <c r="I7" s="23"/>
      <c r="J7" s="79" t="s">
        <v>18</v>
      </c>
    </row>
    <row r="8" spans="1:10" ht="31.8" x14ac:dyDescent="0.3">
      <c r="A8" s="24" t="s">
        <v>23</v>
      </c>
      <c r="B8" s="16" t="s">
        <v>24</v>
      </c>
      <c r="C8" s="25" t="s">
        <v>25</v>
      </c>
      <c r="D8" s="18">
        <v>422567.92</v>
      </c>
      <c r="E8" s="18">
        <v>197520.4</v>
      </c>
      <c r="F8" s="18" t="s">
        <v>26</v>
      </c>
      <c r="G8" s="26"/>
      <c r="H8" s="26"/>
      <c r="I8" s="92" t="s">
        <v>27</v>
      </c>
      <c r="J8" s="8"/>
    </row>
    <row r="9" spans="1:10" ht="42" x14ac:dyDescent="0.3">
      <c r="A9" s="27"/>
      <c r="B9" s="20"/>
      <c r="C9" s="28" t="s">
        <v>28</v>
      </c>
      <c r="D9" s="22">
        <v>54351</v>
      </c>
      <c r="E9" s="22">
        <v>34992</v>
      </c>
      <c r="F9" s="23"/>
      <c r="G9" s="22" t="s">
        <v>29</v>
      </c>
      <c r="H9" s="22" t="s">
        <v>30</v>
      </c>
      <c r="I9" s="23"/>
      <c r="J9" s="79" t="s">
        <v>18</v>
      </c>
    </row>
    <row r="10" spans="1:10" ht="42" x14ac:dyDescent="0.3">
      <c r="A10" s="27"/>
      <c r="B10" s="20"/>
      <c r="C10" s="28" t="s">
        <v>31</v>
      </c>
      <c r="D10" s="22">
        <v>107169.48</v>
      </c>
      <c r="E10" s="22">
        <v>52668</v>
      </c>
      <c r="F10" s="23"/>
      <c r="G10" s="22" t="s">
        <v>29</v>
      </c>
      <c r="H10" s="22" t="s">
        <v>30</v>
      </c>
      <c r="I10" s="23"/>
      <c r="J10" s="79" t="s">
        <v>18</v>
      </c>
    </row>
    <row r="11" spans="1:10" ht="31.8" x14ac:dyDescent="0.3">
      <c r="A11" s="27"/>
      <c r="B11" s="20"/>
      <c r="C11" s="28" t="s">
        <v>32</v>
      </c>
      <c r="D11" s="22">
        <v>259920</v>
      </c>
      <c r="E11" s="22">
        <v>108756</v>
      </c>
      <c r="F11" s="23"/>
      <c r="G11" s="22" t="s">
        <v>33</v>
      </c>
      <c r="H11" s="22" t="s">
        <v>34</v>
      </c>
      <c r="I11" s="23"/>
      <c r="J11" s="79" t="s">
        <v>18</v>
      </c>
    </row>
    <row r="12" spans="1:10" ht="52.2" x14ac:dyDescent="0.3">
      <c r="A12" s="27"/>
      <c r="B12" s="20"/>
      <c r="C12" s="28" t="s">
        <v>35</v>
      </c>
      <c r="D12" s="22">
        <v>490</v>
      </c>
      <c r="E12" s="22">
        <v>490</v>
      </c>
      <c r="F12" s="23"/>
      <c r="G12" s="22" t="s">
        <v>33</v>
      </c>
      <c r="H12" s="22" t="s">
        <v>34</v>
      </c>
      <c r="I12" s="23"/>
      <c r="J12" s="79" t="s">
        <v>18</v>
      </c>
    </row>
    <row r="13" spans="1:10" ht="31.8" x14ac:dyDescent="0.3">
      <c r="A13" s="27"/>
      <c r="B13" s="20"/>
      <c r="C13" s="28" t="s">
        <v>36</v>
      </c>
      <c r="D13" s="22">
        <v>637.44000000000005</v>
      </c>
      <c r="E13" s="22">
        <v>614.4</v>
      </c>
      <c r="F13" s="23"/>
      <c r="G13" s="22" t="s">
        <v>33</v>
      </c>
      <c r="H13" s="22" t="s">
        <v>34</v>
      </c>
      <c r="I13" s="23"/>
      <c r="J13" s="79" t="s">
        <v>18</v>
      </c>
    </row>
    <row r="14" spans="1:10" ht="30.6" x14ac:dyDescent="0.3">
      <c r="A14" s="24" t="s">
        <v>37</v>
      </c>
      <c r="B14" s="16" t="s">
        <v>38</v>
      </c>
      <c r="C14" s="17" t="s">
        <v>39</v>
      </c>
      <c r="D14" s="18">
        <v>80168</v>
      </c>
      <c r="E14" s="18">
        <v>79841</v>
      </c>
      <c r="F14" s="18" t="s">
        <v>40</v>
      </c>
      <c r="G14" s="26"/>
      <c r="H14" s="26"/>
      <c r="I14" s="29">
        <v>43566</v>
      </c>
      <c r="J14" s="8"/>
    </row>
    <row r="15" spans="1:10" ht="30.6" x14ac:dyDescent="0.3">
      <c r="A15" s="27"/>
      <c r="B15" s="20"/>
      <c r="C15" s="28" t="s">
        <v>41</v>
      </c>
      <c r="D15" s="22">
        <v>1443</v>
      </c>
      <c r="E15" s="22">
        <v>1443</v>
      </c>
      <c r="F15" s="23"/>
      <c r="G15" s="22" t="s">
        <v>42</v>
      </c>
      <c r="H15" s="22" t="s">
        <v>43</v>
      </c>
      <c r="I15" s="23"/>
      <c r="J15" s="79" t="s">
        <v>18</v>
      </c>
    </row>
    <row r="16" spans="1:10" ht="30.6" x14ac:dyDescent="0.3">
      <c r="A16" s="27"/>
      <c r="B16" s="20"/>
      <c r="C16" s="28" t="s">
        <v>44</v>
      </c>
      <c r="D16" s="22">
        <v>1887</v>
      </c>
      <c r="E16" s="22">
        <v>1887</v>
      </c>
      <c r="F16" s="23"/>
      <c r="G16" s="22" t="s">
        <v>42</v>
      </c>
      <c r="H16" s="22" t="s">
        <v>43</v>
      </c>
      <c r="I16" s="23"/>
      <c r="J16" s="79" t="s">
        <v>18</v>
      </c>
    </row>
    <row r="17" spans="1:10" ht="30.6" x14ac:dyDescent="0.3">
      <c r="A17" s="27"/>
      <c r="B17" s="20"/>
      <c r="C17" s="28" t="s">
        <v>45</v>
      </c>
      <c r="D17" s="22">
        <v>2298</v>
      </c>
      <c r="E17" s="22">
        <v>2298</v>
      </c>
      <c r="F17" s="23"/>
      <c r="G17" s="22" t="s">
        <v>42</v>
      </c>
      <c r="H17" s="22" t="s">
        <v>43</v>
      </c>
      <c r="I17" s="23"/>
      <c r="J17" s="79" t="s">
        <v>18</v>
      </c>
    </row>
    <row r="18" spans="1:10" x14ac:dyDescent="0.3">
      <c r="A18" s="27"/>
      <c r="B18" s="20"/>
      <c r="C18" s="28" t="s">
        <v>46</v>
      </c>
      <c r="D18" s="22">
        <v>4695</v>
      </c>
      <c r="E18" s="22">
        <v>4458</v>
      </c>
      <c r="F18" s="23"/>
      <c r="G18" s="22" t="s">
        <v>47</v>
      </c>
      <c r="H18" s="22" t="s">
        <v>48</v>
      </c>
      <c r="I18" s="23"/>
      <c r="J18" s="79" t="s">
        <v>18</v>
      </c>
    </row>
    <row r="19" spans="1:10" x14ac:dyDescent="0.3">
      <c r="A19" s="27"/>
      <c r="B19" s="20"/>
      <c r="C19" s="28" t="s">
        <v>49</v>
      </c>
      <c r="D19" s="22">
        <v>16790</v>
      </c>
      <c r="E19" s="22">
        <v>16700</v>
      </c>
      <c r="F19" s="23"/>
      <c r="G19" s="22" t="s">
        <v>47</v>
      </c>
      <c r="H19" s="22" t="s">
        <v>48</v>
      </c>
      <c r="I19" s="23"/>
      <c r="J19" s="79" t="s">
        <v>18</v>
      </c>
    </row>
    <row r="20" spans="1:10" ht="30.6" x14ac:dyDescent="0.3">
      <c r="A20" s="27"/>
      <c r="B20" s="20"/>
      <c r="C20" s="28" t="s">
        <v>50</v>
      </c>
      <c r="D20" s="22">
        <v>53055</v>
      </c>
      <c r="E20" s="22">
        <v>53055</v>
      </c>
      <c r="F20" s="23"/>
      <c r="G20" s="22" t="s">
        <v>42</v>
      </c>
      <c r="H20" s="22" t="s">
        <v>43</v>
      </c>
      <c r="I20" s="23"/>
      <c r="J20" s="79" t="s">
        <v>18</v>
      </c>
    </row>
    <row r="21" spans="1:10" ht="71.400000000000006" x14ac:dyDescent="0.3">
      <c r="A21" s="24" t="s">
        <v>51</v>
      </c>
      <c r="B21" s="30" t="s">
        <v>52</v>
      </c>
      <c r="C21" s="17" t="s">
        <v>53</v>
      </c>
      <c r="D21" s="18">
        <v>2239724.88</v>
      </c>
      <c r="E21" s="18">
        <v>1708997.28</v>
      </c>
      <c r="F21" s="18" t="s">
        <v>54</v>
      </c>
      <c r="G21" s="18" t="s">
        <v>55</v>
      </c>
      <c r="H21" s="18" t="s">
        <v>56</v>
      </c>
      <c r="I21" s="92" t="s">
        <v>57</v>
      </c>
      <c r="J21" s="8"/>
    </row>
    <row r="22" spans="1:10" x14ac:dyDescent="0.3">
      <c r="A22" s="27"/>
      <c r="B22" s="31"/>
      <c r="C22" s="32" t="s">
        <v>58</v>
      </c>
      <c r="D22" s="22">
        <v>469920.69</v>
      </c>
      <c r="E22" s="22">
        <v>262401.12</v>
      </c>
      <c r="F22" s="23"/>
      <c r="G22" s="22"/>
      <c r="H22" s="22"/>
      <c r="I22" s="23"/>
      <c r="J22" s="79" t="s">
        <v>18</v>
      </c>
    </row>
    <row r="23" spans="1:10" x14ac:dyDescent="0.3">
      <c r="A23" s="27"/>
      <c r="B23" s="31"/>
      <c r="C23" s="32" t="s">
        <v>59</v>
      </c>
      <c r="D23" s="22">
        <v>627259.92000000004</v>
      </c>
      <c r="E23" s="22">
        <v>494121.6</v>
      </c>
      <c r="F23" s="23"/>
      <c r="G23" s="22"/>
      <c r="H23" s="22"/>
      <c r="I23" s="23"/>
      <c r="J23" s="79" t="s">
        <v>18</v>
      </c>
    </row>
    <row r="24" spans="1:10" x14ac:dyDescent="0.3">
      <c r="A24" s="27"/>
      <c r="B24" s="31"/>
      <c r="C24" s="32" t="s">
        <v>60</v>
      </c>
      <c r="D24" s="22">
        <v>418825.68</v>
      </c>
      <c r="E24" s="22">
        <v>418825.68</v>
      </c>
      <c r="F24" s="23"/>
      <c r="G24" s="22"/>
      <c r="H24" s="22"/>
      <c r="I24" s="23"/>
      <c r="J24" s="79" t="s">
        <v>18</v>
      </c>
    </row>
    <row r="25" spans="1:10" x14ac:dyDescent="0.3">
      <c r="A25" s="27"/>
      <c r="B25" s="31"/>
      <c r="C25" s="32" t="s">
        <v>61</v>
      </c>
      <c r="D25" s="22">
        <v>174757.44</v>
      </c>
      <c r="E25" s="22">
        <v>174757.44</v>
      </c>
      <c r="F25" s="23"/>
      <c r="G25" s="22"/>
      <c r="H25" s="22"/>
      <c r="I25" s="23"/>
      <c r="J25" s="79" t="s">
        <v>18</v>
      </c>
    </row>
    <row r="26" spans="1:10" ht="20.399999999999999" x14ac:dyDescent="0.3">
      <c r="A26" s="27"/>
      <c r="B26" s="31"/>
      <c r="C26" s="32" t="s">
        <v>62</v>
      </c>
      <c r="D26" s="22">
        <v>92019.199999999997</v>
      </c>
      <c r="E26" s="22">
        <v>92019.199999999997</v>
      </c>
      <c r="F26" s="23"/>
      <c r="G26" s="22"/>
      <c r="H26" s="22"/>
      <c r="I26" s="23"/>
      <c r="J26" s="79" t="s">
        <v>18</v>
      </c>
    </row>
    <row r="27" spans="1:10" ht="20.399999999999999" x14ac:dyDescent="0.3">
      <c r="A27" s="27"/>
      <c r="B27" s="31"/>
      <c r="C27" s="32" t="s">
        <v>63</v>
      </c>
      <c r="D27" s="22">
        <v>103873.38</v>
      </c>
      <c r="E27" s="22">
        <v>103873.38</v>
      </c>
      <c r="F27" s="23"/>
      <c r="G27" s="22"/>
      <c r="H27" s="22"/>
      <c r="I27" s="23"/>
      <c r="J27" s="79" t="s">
        <v>18</v>
      </c>
    </row>
    <row r="28" spans="1:10" x14ac:dyDescent="0.3">
      <c r="A28" s="27"/>
      <c r="B28" s="31"/>
      <c r="C28" s="32" t="s">
        <v>64</v>
      </c>
      <c r="D28" s="22">
        <v>111870</v>
      </c>
      <c r="E28" s="22">
        <v>84150</v>
      </c>
      <c r="F28" s="23"/>
      <c r="G28" s="22"/>
      <c r="H28" s="22"/>
      <c r="I28" s="23"/>
      <c r="J28" s="79" t="s">
        <v>18</v>
      </c>
    </row>
    <row r="29" spans="1:10" x14ac:dyDescent="0.3">
      <c r="A29" s="27"/>
      <c r="B29" s="31"/>
      <c r="C29" s="32" t="s">
        <v>65</v>
      </c>
      <c r="D29" s="22">
        <v>47040</v>
      </c>
      <c r="E29" s="22">
        <v>16800</v>
      </c>
      <c r="F29" s="23"/>
      <c r="G29" s="22"/>
      <c r="H29" s="22"/>
      <c r="I29" s="23"/>
      <c r="J29" s="79" t="s">
        <v>18</v>
      </c>
    </row>
    <row r="30" spans="1:10" ht="40.799999999999997" x14ac:dyDescent="0.3">
      <c r="A30" s="27"/>
      <c r="B30" s="31"/>
      <c r="C30" s="32" t="s">
        <v>66</v>
      </c>
      <c r="D30" s="22">
        <v>10355.52</v>
      </c>
      <c r="E30" s="22">
        <v>10355.52</v>
      </c>
      <c r="F30" s="23"/>
      <c r="G30" s="22"/>
      <c r="H30" s="22"/>
      <c r="I30" s="23"/>
      <c r="J30" s="79" t="s">
        <v>18</v>
      </c>
    </row>
    <row r="31" spans="1:10" ht="40.799999999999997" x14ac:dyDescent="0.3">
      <c r="A31" s="27"/>
      <c r="B31" s="31"/>
      <c r="C31" s="32" t="s">
        <v>67</v>
      </c>
      <c r="D31" s="22">
        <v>10416</v>
      </c>
      <c r="E31" s="22">
        <v>10416</v>
      </c>
      <c r="F31" s="23"/>
      <c r="G31" s="22"/>
      <c r="H31" s="22"/>
      <c r="I31" s="23"/>
      <c r="J31" s="79" t="s">
        <v>18</v>
      </c>
    </row>
    <row r="32" spans="1:10" x14ac:dyDescent="0.3">
      <c r="A32" s="27"/>
      <c r="B32" s="31"/>
      <c r="C32" s="32" t="s">
        <v>68</v>
      </c>
      <c r="D32" s="22">
        <v>140227.20000000001</v>
      </c>
      <c r="E32" s="22">
        <v>11404.8</v>
      </c>
      <c r="F32" s="23"/>
      <c r="G32" s="22"/>
      <c r="H32" s="22"/>
      <c r="I32" s="23"/>
      <c r="J32" s="79" t="s">
        <v>18</v>
      </c>
    </row>
    <row r="33" spans="1:10" ht="30.6" x14ac:dyDescent="0.3">
      <c r="A33" s="27"/>
      <c r="B33" s="31"/>
      <c r="C33" s="32" t="s">
        <v>69</v>
      </c>
      <c r="D33" s="22">
        <v>10400</v>
      </c>
      <c r="E33" s="22">
        <v>10400</v>
      </c>
      <c r="F33" s="23"/>
      <c r="G33" s="22"/>
      <c r="H33" s="22"/>
      <c r="I33" s="23"/>
      <c r="J33" s="79" t="s">
        <v>18</v>
      </c>
    </row>
    <row r="34" spans="1:10" x14ac:dyDescent="0.3">
      <c r="A34" s="27"/>
      <c r="B34" s="31"/>
      <c r="C34" s="32" t="s">
        <v>70</v>
      </c>
      <c r="D34" s="22">
        <v>13845</v>
      </c>
      <c r="E34" s="22">
        <v>13845</v>
      </c>
      <c r="F34" s="23"/>
      <c r="G34" s="22"/>
      <c r="H34" s="22"/>
      <c r="I34" s="23"/>
      <c r="J34" s="79" t="s">
        <v>18</v>
      </c>
    </row>
    <row r="35" spans="1:10" x14ac:dyDescent="0.3">
      <c r="A35" s="27"/>
      <c r="B35" s="31"/>
      <c r="C35" s="32" t="s">
        <v>71</v>
      </c>
      <c r="D35" s="22">
        <v>2605.46</v>
      </c>
      <c r="E35" s="22">
        <v>2605.46</v>
      </c>
      <c r="F35" s="23"/>
      <c r="G35" s="22"/>
      <c r="H35" s="22"/>
      <c r="I35" s="23"/>
      <c r="J35" s="79" t="s">
        <v>18</v>
      </c>
    </row>
    <row r="36" spans="1:10" x14ac:dyDescent="0.3">
      <c r="A36" s="27"/>
      <c r="B36" s="31"/>
      <c r="C36" s="32" t="s">
        <v>72</v>
      </c>
      <c r="D36" s="22">
        <v>6309.12</v>
      </c>
      <c r="E36" s="22">
        <v>3022.08</v>
      </c>
      <c r="F36" s="23"/>
      <c r="G36" s="22"/>
      <c r="H36" s="22"/>
      <c r="I36" s="23"/>
      <c r="J36" s="79" t="s">
        <v>18</v>
      </c>
    </row>
    <row r="37" spans="1:10" x14ac:dyDescent="0.3">
      <c r="A37" s="27"/>
      <c r="B37" s="31"/>
      <c r="C37" s="32" t="s">
        <v>73</v>
      </c>
      <c r="D37" s="35"/>
      <c r="E37" s="22"/>
      <c r="F37" s="23"/>
      <c r="G37" s="23"/>
      <c r="H37" s="23"/>
      <c r="I37" s="23"/>
      <c r="J37" s="79" t="s">
        <v>18</v>
      </c>
    </row>
    <row r="38" spans="1:10" x14ac:dyDescent="0.3">
      <c r="A38" s="27"/>
      <c r="B38" s="31"/>
      <c r="C38" s="32" t="s">
        <v>74</v>
      </c>
      <c r="D38" s="35"/>
      <c r="E38" s="22"/>
      <c r="F38" s="23"/>
      <c r="G38" s="23"/>
      <c r="H38" s="23"/>
      <c r="I38" s="23"/>
      <c r="J38" s="79" t="s">
        <v>18</v>
      </c>
    </row>
    <row r="39" spans="1:10" x14ac:dyDescent="0.3">
      <c r="A39" s="27"/>
      <c r="B39" s="31"/>
      <c r="C39" s="32" t="s">
        <v>75</v>
      </c>
      <c r="D39" s="35"/>
      <c r="E39" s="22"/>
      <c r="F39" s="23"/>
      <c r="G39" s="23"/>
      <c r="H39" s="23"/>
      <c r="I39" s="23"/>
      <c r="J39" s="79" t="s">
        <v>18</v>
      </c>
    </row>
    <row r="40" spans="1:10" ht="15.6" x14ac:dyDescent="0.3">
      <c r="A40" s="24" t="s">
        <v>76</v>
      </c>
      <c r="B40" s="30" t="s">
        <v>77</v>
      </c>
      <c r="C40" s="33" t="s">
        <v>78</v>
      </c>
      <c r="D40" s="26"/>
      <c r="E40" s="18"/>
      <c r="F40" s="77" t="s">
        <v>79</v>
      </c>
      <c r="G40" s="34"/>
      <c r="H40" s="34"/>
      <c r="I40" s="34"/>
      <c r="J40" s="8"/>
    </row>
    <row r="41" spans="1:10" ht="62.4" x14ac:dyDescent="0.3">
      <c r="A41" s="27"/>
      <c r="B41" s="31"/>
      <c r="C41" s="28" t="s">
        <v>80</v>
      </c>
      <c r="D41" s="23"/>
      <c r="E41" s="22"/>
      <c r="F41" s="35"/>
      <c r="G41" s="35"/>
      <c r="H41" s="35"/>
      <c r="I41" s="35"/>
      <c r="J41" s="79" t="s">
        <v>81</v>
      </c>
    </row>
    <row r="42" spans="1:10" ht="62.4" x14ac:dyDescent="0.3">
      <c r="A42" s="27"/>
      <c r="B42" s="31"/>
      <c r="C42" s="28" t="s">
        <v>82</v>
      </c>
      <c r="D42" s="23"/>
      <c r="E42" s="22"/>
      <c r="F42" s="35"/>
      <c r="G42" s="35"/>
      <c r="H42" s="35"/>
      <c r="I42" s="35"/>
      <c r="J42" s="79" t="s">
        <v>81</v>
      </c>
    </row>
    <row r="43" spans="1:10" ht="62.4" x14ac:dyDescent="0.3">
      <c r="A43" s="27"/>
      <c r="B43" s="31"/>
      <c r="C43" s="28" t="s">
        <v>83</v>
      </c>
      <c r="D43" s="23"/>
      <c r="E43" s="22"/>
      <c r="F43" s="35"/>
      <c r="G43" s="35"/>
      <c r="H43" s="35"/>
      <c r="I43" s="35"/>
      <c r="J43" s="79" t="s">
        <v>81</v>
      </c>
    </row>
    <row r="44" spans="1:10" ht="20.399999999999999" x14ac:dyDescent="0.3">
      <c r="A44" s="24" t="s">
        <v>84</v>
      </c>
      <c r="B44" s="30" t="s">
        <v>85</v>
      </c>
      <c r="C44" s="33" t="s">
        <v>86</v>
      </c>
      <c r="D44" s="18">
        <v>54106.36</v>
      </c>
      <c r="E44" s="18">
        <v>37480</v>
      </c>
      <c r="F44" s="18" t="s">
        <v>87</v>
      </c>
      <c r="G44" s="26"/>
      <c r="H44" s="26"/>
      <c r="I44" s="92" t="s">
        <v>88</v>
      </c>
      <c r="J44" s="8"/>
    </row>
    <row r="45" spans="1:10" ht="20.399999999999999" x14ac:dyDescent="0.3">
      <c r="A45" s="27"/>
      <c r="B45" s="31"/>
      <c r="C45" s="36" t="s">
        <v>89</v>
      </c>
      <c r="D45" s="22">
        <v>1638.08</v>
      </c>
      <c r="E45" s="22">
        <v>1120</v>
      </c>
      <c r="F45" s="23"/>
      <c r="G45" s="22" t="s">
        <v>90</v>
      </c>
      <c r="H45" s="22" t="s">
        <v>91</v>
      </c>
      <c r="I45" s="23"/>
      <c r="J45" s="79" t="s">
        <v>81</v>
      </c>
    </row>
    <row r="46" spans="1:10" ht="20.399999999999999" x14ac:dyDescent="0.3">
      <c r="A46" s="27"/>
      <c r="B46" s="31"/>
      <c r="C46" s="36" t="s">
        <v>92</v>
      </c>
      <c r="D46" s="22">
        <v>9590.2800000000007</v>
      </c>
      <c r="E46" s="22">
        <v>6762</v>
      </c>
      <c r="F46" s="23"/>
      <c r="G46" s="22" t="s">
        <v>93</v>
      </c>
      <c r="H46" s="22" t="s">
        <v>94</v>
      </c>
      <c r="I46" s="23"/>
      <c r="J46" s="79" t="s">
        <v>81</v>
      </c>
    </row>
    <row r="47" spans="1:10" ht="20.399999999999999" x14ac:dyDescent="0.3">
      <c r="A47" s="27"/>
      <c r="B47" s="31"/>
      <c r="C47" s="36" t="s">
        <v>95</v>
      </c>
      <c r="D47" s="22">
        <v>15070.44</v>
      </c>
      <c r="E47" s="22">
        <v>10780</v>
      </c>
      <c r="F47" s="23"/>
      <c r="G47" s="22" t="s">
        <v>90</v>
      </c>
      <c r="H47" s="22" t="s">
        <v>91</v>
      </c>
      <c r="I47" s="23"/>
      <c r="J47" s="79" t="s">
        <v>81</v>
      </c>
    </row>
    <row r="48" spans="1:10" ht="20.399999999999999" x14ac:dyDescent="0.3">
      <c r="A48" s="27"/>
      <c r="B48" s="31"/>
      <c r="C48" s="36" t="s">
        <v>96</v>
      </c>
      <c r="D48" s="22">
        <v>7633.08</v>
      </c>
      <c r="E48" s="22">
        <v>5382</v>
      </c>
      <c r="F48" s="23"/>
      <c r="G48" s="22" t="s">
        <v>93</v>
      </c>
      <c r="H48" s="22" t="s">
        <v>94</v>
      </c>
      <c r="I48" s="23"/>
      <c r="J48" s="79" t="s">
        <v>81</v>
      </c>
    </row>
    <row r="49" spans="1:10" ht="20.399999999999999" x14ac:dyDescent="0.3">
      <c r="A49" s="27"/>
      <c r="B49" s="31"/>
      <c r="C49" s="36" t="s">
        <v>97</v>
      </c>
      <c r="D49" s="22">
        <v>1856.52</v>
      </c>
      <c r="E49" s="22">
        <v>1242</v>
      </c>
      <c r="F49" s="23"/>
      <c r="G49" s="22" t="s">
        <v>93</v>
      </c>
      <c r="H49" s="22" t="s">
        <v>94</v>
      </c>
      <c r="I49" s="23"/>
      <c r="J49" s="79" t="s">
        <v>81</v>
      </c>
    </row>
    <row r="50" spans="1:10" ht="20.399999999999999" x14ac:dyDescent="0.3">
      <c r="A50" s="27"/>
      <c r="B50" s="31"/>
      <c r="C50" s="36" t="s">
        <v>98</v>
      </c>
      <c r="D50" s="22">
        <v>737.76</v>
      </c>
      <c r="E50" s="22">
        <v>420</v>
      </c>
      <c r="F50" s="23"/>
      <c r="G50" s="22" t="s">
        <v>90</v>
      </c>
      <c r="H50" s="22" t="s">
        <v>91</v>
      </c>
      <c r="I50" s="23"/>
      <c r="J50" s="79" t="s">
        <v>81</v>
      </c>
    </row>
    <row r="51" spans="1:10" ht="20.399999999999999" x14ac:dyDescent="0.3">
      <c r="A51" s="27"/>
      <c r="B51" s="31"/>
      <c r="C51" s="36" t="s">
        <v>99</v>
      </c>
      <c r="D51" s="22">
        <v>615.48</v>
      </c>
      <c r="E51" s="22">
        <v>420</v>
      </c>
      <c r="F51" s="23"/>
      <c r="G51" s="22" t="s">
        <v>90</v>
      </c>
      <c r="H51" s="22" t="s">
        <v>91</v>
      </c>
      <c r="I51" s="23"/>
      <c r="J51" s="79" t="s">
        <v>81</v>
      </c>
    </row>
    <row r="52" spans="1:10" ht="20.399999999999999" x14ac:dyDescent="0.3">
      <c r="A52" s="27"/>
      <c r="B52" s="31"/>
      <c r="C52" s="36" t="s">
        <v>100</v>
      </c>
      <c r="D52" s="22">
        <v>6384.76</v>
      </c>
      <c r="E52" s="22">
        <v>4278</v>
      </c>
      <c r="F52" s="23"/>
      <c r="G52" s="22" t="s">
        <v>93</v>
      </c>
      <c r="H52" s="22" t="s">
        <v>94</v>
      </c>
      <c r="I52" s="23"/>
      <c r="J52" s="79" t="s">
        <v>81</v>
      </c>
    </row>
    <row r="53" spans="1:10" ht="20.399999999999999" x14ac:dyDescent="0.3">
      <c r="A53" s="27"/>
      <c r="B53" s="31"/>
      <c r="C53" s="36" t="s">
        <v>101</v>
      </c>
      <c r="D53" s="22">
        <v>6590.72</v>
      </c>
      <c r="E53" s="22">
        <v>4416</v>
      </c>
      <c r="F53" s="23"/>
      <c r="G53" s="22" t="s">
        <v>93</v>
      </c>
      <c r="H53" s="22" t="s">
        <v>94</v>
      </c>
      <c r="I53" s="23"/>
      <c r="J53" s="79" t="s">
        <v>81</v>
      </c>
    </row>
    <row r="54" spans="1:10" ht="20.399999999999999" x14ac:dyDescent="0.3">
      <c r="A54" s="27"/>
      <c r="B54" s="31"/>
      <c r="C54" s="36" t="s">
        <v>102</v>
      </c>
      <c r="D54" s="22">
        <v>3989.24</v>
      </c>
      <c r="E54" s="22">
        <v>2660</v>
      </c>
      <c r="F54" s="23"/>
      <c r="G54" s="22" t="s">
        <v>90</v>
      </c>
      <c r="H54" s="22" t="s">
        <v>91</v>
      </c>
      <c r="I54" s="23"/>
      <c r="J54" s="79" t="s">
        <v>81</v>
      </c>
    </row>
    <row r="55" spans="1:10" ht="20.399999999999999" x14ac:dyDescent="0.3">
      <c r="A55" s="24" t="s">
        <v>103</v>
      </c>
      <c r="B55" s="33" t="s">
        <v>104</v>
      </c>
      <c r="C55" s="33" t="s">
        <v>105</v>
      </c>
      <c r="D55" s="18">
        <v>39617.5</v>
      </c>
      <c r="E55" s="18">
        <v>28812.5</v>
      </c>
      <c r="F55" s="18" t="s">
        <v>106</v>
      </c>
      <c r="G55" s="26"/>
      <c r="H55" s="26"/>
      <c r="I55" s="29">
        <v>43594</v>
      </c>
      <c r="J55" s="8"/>
    </row>
    <row r="56" spans="1:10" ht="30.6" x14ac:dyDescent="0.3">
      <c r="A56" s="27"/>
      <c r="B56" s="36"/>
      <c r="C56" s="36" t="s">
        <v>107</v>
      </c>
      <c r="D56" s="22">
        <v>19220</v>
      </c>
      <c r="E56" s="22">
        <v>16140</v>
      </c>
      <c r="F56" s="23"/>
      <c r="G56" s="22" t="s">
        <v>108</v>
      </c>
      <c r="H56" s="22" t="s">
        <v>109</v>
      </c>
      <c r="I56" s="23"/>
      <c r="J56" s="79" t="s">
        <v>81</v>
      </c>
    </row>
    <row r="57" spans="1:10" ht="30.6" x14ac:dyDescent="0.3">
      <c r="A57" s="27"/>
      <c r="B57" s="36"/>
      <c r="C57" s="36" t="s">
        <v>110</v>
      </c>
      <c r="D57" s="22">
        <v>8340</v>
      </c>
      <c r="E57" s="22">
        <v>6255</v>
      </c>
      <c r="F57" s="23"/>
      <c r="G57" s="22" t="s">
        <v>111</v>
      </c>
      <c r="H57" s="22" t="s">
        <v>112</v>
      </c>
      <c r="I57" s="22"/>
      <c r="J57" s="79" t="s">
        <v>81</v>
      </c>
    </row>
    <row r="58" spans="1:10" ht="30.6" x14ac:dyDescent="0.3">
      <c r="A58" s="27"/>
      <c r="B58" s="36"/>
      <c r="C58" s="36" t="s">
        <v>113</v>
      </c>
      <c r="D58" s="22">
        <v>396</v>
      </c>
      <c r="E58" s="22">
        <v>396</v>
      </c>
      <c r="F58" s="23"/>
      <c r="G58" s="22" t="s">
        <v>111</v>
      </c>
      <c r="H58" s="22" t="s">
        <v>112</v>
      </c>
      <c r="I58" s="22"/>
      <c r="J58" s="79" t="s">
        <v>81</v>
      </c>
    </row>
    <row r="59" spans="1:10" x14ac:dyDescent="0.3">
      <c r="A59" s="27"/>
      <c r="B59" s="36"/>
      <c r="C59" s="36" t="s">
        <v>114</v>
      </c>
      <c r="D59" s="49"/>
      <c r="E59" s="22"/>
      <c r="F59" s="23"/>
      <c r="G59" s="37"/>
      <c r="H59" s="38"/>
      <c r="I59" s="39"/>
      <c r="J59" s="79" t="s">
        <v>81</v>
      </c>
    </row>
    <row r="60" spans="1:10" ht="20.399999999999999" x14ac:dyDescent="0.3">
      <c r="A60" s="27"/>
      <c r="B60" s="36"/>
      <c r="C60" s="36" t="s">
        <v>115</v>
      </c>
      <c r="D60" s="35"/>
      <c r="E60" s="22"/>
      <c r="F60" s="23"/>
      <c r="G60" s="23"/>
      <c r="H60" s="23"/>
      <c r="I60" s="23"/>
      <c r="J60" s="79" t="s">
        <v>81</v>
      </c>
    </row>
    <row r="61" spans="1:10" ht="30.6" x14ac:dyDescent="0.3">
      <c r="A61" s="27"/>
      <c r="B61" s="36"/>
      <c r="C61" s="36" t="s">
        <v>116</v>
      </c>
      <c r="D61" s="22">
        <v>3261.5</v>
      </c>
      <c r="E61" s="22">
        <v>3261.5</v>
      </c>
      <c r="F61" s="23"/>
      <c r="G61" s="22" t="s">
        <v>108</v>
      </c>
      <c r="H61" s="22" t="s">
        <v>109</v>
      </c>
      <c r="I61" s="23"/>
      <c r="J61" s="79" t="s">
        <v>81</v>
      </c>
    </row>
    <row r="62" spans="1:10" ht="30.6" x14ac:dyDescent="0.3">
      <c r="A62" s="27"/>
      <c r="B62" s="36"/>
      <c r="C62" s="36" t="s">
        <v>117</v>
      </c>
      <c r="D62" s="22">
        <v>2760</v>
      </c>
      <c r="E62" s="22">
        <v>2760</v>
      </c>
      <c r="F62" s="23"/>
      <c r="G62" s="22" t="s">
        <v>111</v>
      </c>
      <c r="H62" s="22" t="s">
        <v>112</v>
      </c>
      <c r="I62" s="23"/>
      <c r="J62" s="79" t="s">
        <v>81</v>
      </c>
    </row>
    <row r="63" spans="1:10" ht="30.6" x14ac:dyDescent="0.3">
      <c r="A63" s="27"/>
      <c r="B63" s="36"/>
      <c r="C63" s="36" t="s">
        <v>118</v>
      </c>
      <c r="D63" s="22"/>
      <c r="E63" s="22"/>
      <c r="F63" s="23"/>
      <c r="G63" s="23"/>
      <c r="H63" s="23"/>
      <c r="I63" s="23"/>
      <c r="J63" s="79" t="s">
        <v>81</v>
      </c>
    </row>
    <row r="64" spans="1:10" ht="30.6" x14ac:dyDescent="0.3">
      <c r="A64" s="40" t="s">
        <v>119</v>
      </c>
      <c r="B64" s="33" t="s">
        <v>120</v>
      </c>
      <c r="C64" s="17" t="s">
        <v>121</v>
      </c>
      <c r="D64" s="18">
        <v>151920</v>
      </c>
      <c r="E64" s="18">
        <v>147254</v>
      </c>
      <c r="F64" s="18" t="s">
        <v>122</v>
      </c>
      <c r="G64" s="18" t="s">
        <v>123</v>
      </c>
      <c r="H64" s="18" t="s">
        <v>124</v>
      </c>
      <c r="I64" s="92" t="s">
        <v>125</v>
      </c>
      <c r="J64" s="8"/>
    </row>
    <row r="65" spans="1:10" x14ac:dyDescent="0.3">
      <c r="A65" s="41"/>
      <c r="B65" s="36"/>
      <c r="C65" s="32" t="s">
        <v>126</v>
      </c>
      <c r="D65" s="22">
        <v>41990</v>
      </c>
      <c r="E65" s="22">
        <v>37324</v>
      </c>
      <c r="F65" s="23"/>
      <c r="G65" s="22"/>
      <c r="H65" s="22"/>
      <c r="I65" s="23"/>
      <c r="J65" s="79" t="s">
        <v>18</v>
      </c>
    </row>
    <row r="66" spans="1:10" x14ac:dyDescent="0.3">
      <c r="A66" s="41"/>
      <c r="B66" s="36"/>
      <c r="C66" s="32" t="s">
        <v>127</v>
      </c>
      <c r="D66" s="22">
        <v>109930</v>
      </c>
      <c r="E66" s="22">
        <v>109930</v>
      </c>
      <c r="F66" s="23"/>
      <c r="G66" s="22"/>
      <c r="H66" s="22"/>
      <c r="I66" s="23"/>
      <c r="J66" s="79" t="s">
        <v>18</v>
      </c>
    </row>
    <row r="67" spans="1:10" ht="51" x14ac:dyDescent="0.3">
      <c r="A67" s="40" t="s">
        <v>128</v>
      </c>
      <c r="B67" s="33" t="s">
        <v>129</v>
      </c>
      <c r="C67" s="17" t="s">
        <v>130</v>
      </c>
      <c r="D67" s="18">
        <v>292824</v>
      </c>
      <c r="E67" s="18">
        <v>284952</v>
      </c>
      <c r="F67" s="18" t="s">
        <v>131</v>
      </c>
      <c r="G67" s="18" t="s">
        <v>132</v>
      </c>
      <c r="H67" s="18" t="s">
        <v>133</v>
      </c>
      <c r="I67" s="92" t="s">
        <v>134</v>
      </c>
      <c r="J67" s="8"/>
    </row>
    <row r="68" spans="1:10" ht="30.6" x14ac:dyDescent="0.3">
      <c r="A68" s="41"/>
      <c r="B68" s="36"/>
      <c r="C68" s="32" t="s">
        <v>135</v>
      </c>
      <c r="D68" s="22">
        <v>80208</v>
      </c>
      <c r="E68" s="22">
        <v>78984</v>
      </c>
      <c r="F68" s="23"/>
      <c r="G68" s="22"/>
      <c r="H68" s="22"/>
      <c r="I68" s="23"/>
      <c r="J68" s="79" t="s">
        <v>18</v>
      </c>
    </row>
    <row r="69" spans="1:10" ht="30.6" x14ac:dyDescent="0.3">
      <c r="A69" s="41"/>
      <c r="B69" s="36"/>
      <c r="C69" s="32" t="s">
        <v>136</v>
      </c>
      <c r="D69" s="22">
        <v>73320</v>
      </c>
      <c r="E69" s="22">
        <v>69984</v>
      </c>
      <c r="F69" s="23"/>
      <c r="G69" s="22"/>
      <c r="H69" s="22"/>
      <c r="I69" s="23"/>
      <c r="J69" s="79" t="s">
        <v>18</v>
      </c>
    </row>
    <row r="70" spans="1:10" ht="30.6" x14ac:dyDescent="0.3">
      <c r="A70" s="41"/>
      <c r="B70" s="36"/>
      <c r="C70" s="32" t="s">
        <v>137</v>
      </c>
      <c r="D70" s="22">
        <v>139296</v>
      </c>
      <c r="E70" s="22">
        <v>135984</v>
      </c>
      <c r="F70" s="23"/>
      <c r="G70" s="22"/>
      <c r="H70" s="22"/>
      <c r="I70" s="23"/>
      <c r="J70" s="79" t="s">
        <v>18</v>
      </c>
    </row>
    <row r="71" spans="1:10" ht="20.399999999999999" x14ac:dyDescent="0.3">
      <c r="A71" s="40" t="s">
        <v>138</v>
      </c>
      <c r="B71" s="33" t="s">
        <v>139</v>
      </c>
      <c r="C71" s="42" t="s">
        <v>105</v>
      </c>
      <c r="D71" s="18">
        <v>10852.8</v>
      </c>
      <c r="E71" s="18">
        <v>7537.6</v>
      </c>
      <c r="F71" s="18" t="s">
        <v>57</v>
      </c>
      <c r="G71" s="18" t="s">
        <v>140</v>
      </c>
      <c r="H71" s="18" t="s">
        <v>141</v>
      </c>
      <c r="I71" s="92" t="s">
        <v>142</v>
      </c>
      <c r="J71" s="8" t="s">
        <v>81</v>
      </c>
    </row>
    <row r="72" spans="1:10" ht="15.6" x14ac:dyDescent="0.3">
      <c r="A72" s="41"/>
      <c r="B72" s="36"/>
      <c r="C72" s="32" t="s">
        <v>143</v>
      </c>
      <c r="D72" s="22"/>
      <c r="E72" s="22"/>
      <c r="F72" s="23"/>
      <c r="G72" s="23"/>
      <c r="H72" s="23"/>
      <c r="I72" s="23"/>
      <c r="J72" s="6"/>
    </row>
    <row r="73" spans="1:10" ht="20.399999999999999" x14ac:dyDescent="0.3">
      <c r="A73" s="15" t="s">
        <v>144</v>
      </c>
      <c r="B73" s="30" t="s">
        <v>145</v>
      </c>
      <c r="C73" s="33" t="s">
        <v>105</v>
      </c>
      <c r="D73" s="18">
        <v>68191.199999999997</v>
      </c>
      <c r="E73" s="18">
        <v>36684.9</v>
      </c>
      <c r="F73" s="18" t="s">
        <v>146</v>
      </c>
      <c r="G73" s="26"/>
      <c r="H73" s="26"/>
      <c r="I73" s="92" t="s">
        <v>147</v>
      </c>
      <c r="J73" s="8"/>
    </row>
    <row r="74" spans="1:10" ht="20.399999999999999" x14ac:dyDescent="0.3">
      <c r="A74" s="19"/>
      <c r="B74" s="31"/>
      <c r="C74" s="32" t="s">
        <v>148</v>
      </c>
      <c r="D74" s="22">
        <v>5700</v>
      </c>
      <c r="E74" s="22">
        <v>5700</v>
      </c>
      <c r="F74" s="23"/>
      <c r="G74" s="22" t="s">
        <v>149</v>
      </c>
      <c r="H74" s="22" t="s">
        <v>150</v>
      </c>
      <c r="I74" s="23"/>
      <c r="J74" s="79" t="s">
        <v>81</v>
      </c>
    </row>
    <row r="75" spans="1:10" x14ac:dyDescent="0.3">
      <c r="A75" s="19"/>
      <c r="B75" s="31"/>
      <c r="C75" s="32" t="s">
        <v>151</v>
      </c>
      <c r="D75" s="35"/>
      <c r="E75" s="22"/>
      <c r="F75" s="23"/>
      <c r="G75" s="23"/>
      <c r="H75" s="23"/>
      <c r="I75" s="23"/>
      <c r="J75" s="79" t="s">
        <v>81</v>
      </c>
    </row>
    <row r="76" spans="1:10" x14ac:dyDescent="0.3">
      <c r="A76" s="19"/>
      <c r="B76" s="31"/>
      <c r="C76" s="32" t="s">
        <v>152</v>
      </c>
      <c r="D76" s="35"/>
      <c r="E76" s="22"/>
      <c r="F76" s="23"/>
      <c r="G76" s="23"/>
      <c r="H76" s="23"/>
      <c r="I76" s="23"/>
      <c r="J76" s="79" t="s">
        <v>81</v>
      </c>
    </row>
    <row r="77" spans="1:10" ht="30.6" x14ac:dyDescent="0.3">
      <c r="A77" s="19"/>
      <c r="B77" s="31"/>
      <c r="C77" s="32" t="s">
        <v>153</v>
      </c>
      <c r="D77" s="35"/>
      <c r="E77" s="22"/>
      <c r="F77" s="23"/>
      <c r="G77" s="23"/>
      <c r="H77" s="23"/>
      <c r="I77" s="23"/>
      <c r="J77" s="79" t="s">
        <v>81</v>
      </c>
    </row>
    <row r="78" spans="1:10" x14ac:dyDescent="0.3">
      <c r="A78" s="19"/>
      <c r="B78" s="31"/>
      <c r="C78" s="32" t="s">
        <v>154</v>
      </c>
      <c r="D78" s="22">
        <v>50400</v>
      </c>
      <c r="E78" s="22">
        <v>18900</v>
      </c>
      <c r="F78" s="23"/>
      <c r="G78" s="22" t="s">
        <v>155</v>
      </c>
      <c r="H78" s="22" t="s">
        <v>156</v>
      </c>
      <c r="I78" s="23"/>
      <c r="J78" s="79" t="s">
        <v>81</v>
      </c>
    </row>
    <row r="79" spans="1:10" ht="20.399999999999999" x14ac:dyDescent="0.3">
      <c r="A79" s="19"/>
      <c r="B79" s="31"/>
      <c r="C79" s="32" t="s">
        <v>157</v>
      </c>
      <c r="D79" s="22">
        <v>1071</v>
      </c>
      <c r="E79" s="22">
        <v>1071</v>
      </c>
      <c r="F79" s="23"/>
      <c r="G79" s="22" t="s">
        <v>158</v>
      </c>
      <c r="H79" s="22" t="s">
        <v>159</v>
      </c>
      <c r="I79" s="23"/>
      <c r="J79" s="79" t="s">
        <v>81</v>
      </c>
    </row>
    <row r="80" spans="1:10" x14ac:dyDescent="0.3">
      <c r="A80" s="19"/>
      <c r="B80" s="31"/>
      <c r="C80" s="32" t="s">
        <v>160</v>
      </c>
      <c r="D80" s="35"/>
      <c r="E80" s="22"/>
      <c r="F80" s="23"/>
      <c r="G80" s="23"/>
      <c r="H80" s="23"/>
      <c r="I80" s="23"/>
      <c r="J80" s="79" t="s">
        <v>81</v>
      </c>
    </row>
    <row r="81" spans="1:10" x14ac:dyDescent="0.3">
      <c r="A81" s="19"/>
      <c r="B81" s="31"/>
      <c r="C81" s="32" t="s">
        <v>161</v>
      </c>
      <c r="D81" s="22">
        <v>2220</v>
      </c>
      <c r="E81" s="22">
        <v>2220</v>
      </c>
      <c r="F81" s="23"/>
      <c r="G81" s="22" t="s">
        <v>162</v>
      </c>
      <c r="H81" s="22" t="s">
        <v>163</v>
      </c>
      <c r="I81" s="23"/>
      <c r="J81" s="79" t="s">
        <v>81</v>
      </c>
    </row>
    <row r="82" spans="1:10" x14ac:dyDescent="0.3">
      <c r="A82" s="19"/>
      <c r="B82" s="31"/>
      <c r="C82" s="32" t="s">
        <v>164</v>
      </c>
      <c r="D82" s="35"/>
      <c r="E82" s="22"/>
      <c r="F82" s="23"/>
      <c r="G82" s="23"/>
      <c r="H82" s="23"/>
      <c r="I82" s="23"/>
      <c r="J82" s="79" t="s">
        <v>81</v>
      </c>
    </row>
    <row r="83" spans="1:10" x14ac:dyDescent="0.3">
      <c r="A83" s="19"/>
      <c r="B83" s="31"/>
      <c r="C83" s="32" t="s">
        <v>165</v>
      </c>
      <c r="D83" s="22">
        <v>3000</v>
      </c>
      <c r="E83" s="22">
        <v>3000</v>
      </c>
      <c r="F83" s="23"/>
      <c r="G83" s="22" t="s">
        <v>162</v>
      </c>
      <c r="H83" s="22" t="s">
        <v>163</v>
      </c>
      <c r="I83" s="23"/>
      <c r="J83" s="79" t="s">
        <v>81</v>
      </c>
    </row>
    <row r="84" spans="1:10" ht="20.399999999999999" x14ac:dyDescent="0.3">
      <c r="A84" s="19"/>
      <c r="B84" s="31"/>
      <c r="C84" s="32" t="s">
        <v>166</v>
      </c>
      <c r="D84" s="22">
        <v>231</v>
      </c>
      <c r="E84" s="22">
        <v>231</v>
      </c>
      <c r="F84" s="23"/>
      <c r="G84" s="22" t="s">
        <v>158</v>
      </c>
      <c r="H84" s="22" t="s">
        <v>159</v>
      </c>
      <c r="I84" s="23"/>
      <c r="J84" s="79" t="s">
        <v>81</v>
      </c>
    </row>
    <row r="85" spans="1:10" x14ac:dyDescent="0.3">
      <c r="A85" s="19"/>
      <c r="B85" s="31"/>
      <c r="C85" s="32" t="s">
        <v>167</v>
      </c>
      <c r="D85" s="22">
        <v>5569.2</v>
      </c>
      <c r="E85" s="22">
        <v>5562.9</v>
      </c>
      <c r="F85" s="23"/>
      <c r="G85" s="22" t="s">
        <v>168</v>
      </c>
      <c r="H85" s="22" t="s">
        <v>169</v>
      </c>
      <c r="I85" s="23"/>
      <c r="J85" s="79" t="s">
        <v>81</v>
      </c>
    </row>
    <row r="86" spans="1:10" ht="20.399999999999999" x14ac:dyDescent="0.3">
      <c r="A86" s="15" t="s">
        <v>170</v>
      </c>
      <c r="B86" s="33" t="s">
        <v>171</v>
      </c>
      <c r="C86" s="33" t="s">
        <v>105</v>
      </c>
      <c r="D86" s="18">
        <v>195906</v>
      </c>
      <c r="E86" s="18">
        <v>153204</v>
      </c>
      <c r="F86" s="18" t="s">
        <v>172</v>
      </c>
      <c r="G86" s="26"/>
      <c r="H86" s="26"/>
      <c r="I86" s="92" t="s">
        <v>147</v>
      </c>
      <c r="J86" s="8"/>
    </row>
    <row r="87" spans="1:10" x14ac:dyDescent="0.3">
      <c r="A87" s="19"/>
      <c r="B87" s="36"/>
      <c r="C87" s="32" t="s">
        <v>173</v>
      </c>
      <c r="D87" s="22"/>
      <c r="E87" s="22"/>
      <c r="F87" s="23"/>
      <c r="G87" s="23"/>
      <c r="H87" s="23"/>
      <c r="I87" s="23"/>
      <c r="J87" s="79" t="s">
        <v>81</v>
      </c>
    </row>
    <row r="88" spans="1:10" ht="30.6" x14ac:dyDescent="0.3">
      <c r="A88" s="19"/>
      <c r="B88" s="36"/>
      <c r="C88" s="32" t="s">
        <v>174</v>
      </c>
      <c r="D88" s="22">
        <v>9450</v>
      </c>
      <c r="E88" s="22">
        <v>9450</v>
      </c>
      <c r="F88" s="23"/>
      <c r="G88" s="22" t="s">
        <v>175</v>
      </c>
      <c r="H88" s="22" t="s">
        <v>176</v>
      </c>
      <c r="I88" s="23"/>
      <c r="J88" s="79" t="s">
        <v>81</v>
      </c>
    </row>
    <row r="89" spans="1:10" ht="30.6" x14ac:dyDescent="0.3">
      <c r="A89" s="19"/>
      <c r="B89" s="36"/>
      <c r="C89" s="43" t="s">
        <v>177</v>
      </c>
      <c r="D89" s="22">
        <v>7350</v>
      </c>
      <c r="E89" s="22">
        <v>7350</v>
      </c>
      <c r="F89" s="23"/>
      <c r="G89" s="22" t="s">
        <v>175</v>
      </c>
      <c r="H89" s="22" t="s">
        <v>176</v>
      </c>
      <c r="I89" s="23"/>
      <c r="J89" s="79" t="s">
        <v>81</v>
      </c>
    </row>
    <row r="90" spans="1:10" ht="20.399999999999999" x14ac:dyDescent="0.3">
      <c r="A90" s="19"/>
      <c r="B90" s="36"/>
      <c r="C90" s="32" t="s">
        <v>178</v>
      </c>
      <c r="D90" s="22"/>
      <c r="E90" s="22"/>
      <c r="F90" s="23"/>
      <c r="G90" s="23"/>
      <c r="H90" s="23"/>
      <c r="I90" s="23"/>
      <c r="J90" s="79" t="s">
        <v>81</v>
      </c>
    </row>
    <row r="91" spans="1:10" ht="20.399999999999999" x14ac:dyDescent="0.3">
      <c r="A91" s="19"/>
      <c r="B91" s="36"/>
      <c r="C91" s="32" t="s">
        <v>179</v>
      </c>
      <c r="D91" s="22"/>
      <c r="E91" s="22"/>
      <c r="F91" s="23"/>
      <c r="G91" s="23"/>
      <c r="H91" s="23"/>
      <c r="I91" s="23"/>
      <c r="J91" s="79" t="s">
        <v>81</v>
      </c>
    </row>
    <row r="92" spans="1:10" ht="30.6" x14ac:dyDescent="0.3">
      <c r="A92" s="19"/>
      <c r="B92" s="36"/>
      <c r="C92" s="32" t="s">
        <v>180</v>
      </c>
      <c r="D92" s="22">
        <v>119016</v>
      </c>
      <c r="E92" s="22">
        <v>81432</v>
      </c>
      <c r="F92" s="23"/>
      <c r="G92" s="22" t="s">
        <v>181</v>
      </c>
      <c r="H92" s="22" t="s">
        <v>182</v>
      </c>
      <c r="I92" s="23"/>
      <c r="J92" s="79" t="s">
        <v>18</v>
      </c>
    </row>
    <row r="93" spans="1:10" x14ac:dyDescent="0.3">
      <c r="A93" s="19"/>
      <c r="B93" s="36"/>
      <c r="C93" s="32" t="s">
        <v>183</v>
      </c>
      <c r="D93" s="22">
        <v>45318</v>
      </c>
      <c r="E93" s="22">
        <v>41832</v>
      </c>
      <c r="F93" s="23"/>
      <c r="G93" s="22" t="s">
        <v>184</v>
      </c>
      <c r="H93" s="22" t="s">
        <v>185</v>
      </c>
      <c r="I93" s="23"/>
      <c r="J93" s="79" t="s">
        <v>81</v>
      </c>
    </row>
    <row r="94" spans="1:10" ht="20.399999999999999" x14ac:dyDescent="0.3">
      <c r="A94" s="19"/>
      <c r="B94" s="36"/>
      <c r="C94" s="32" t="s">
        <v>186</v>
      </c>
      <c r="D94" s="22">
        <v>14772</v>
      </c>
      <c r="E94" s="22">
        <v>13140</v>
      </c>
      <c r="F94" s="23"/>
      <c r="G94" s="22" t="s">
        <v>184</v>
      </c>
      <c r="H94" s="22" t="s">
        <v>185</v>
      </c>
      <c r="I94" s="23"/>
      <c r="J94" s="79" t="s">
        <v>81</v>
      </c>
    </row>
    <row r="95" spans="1:10" ht="20.399999999999999" x14ac:dyDescent="0.3">
      <c r="A95" s="24" t="s">
        <v>187</v>
      </c>
      <c r="B95" s="33" t="s">
        <v>188</v>
      </c>
      <c r="C95" s="33" t="s">
        <v>105</v>
      </c>
      <c r="D95" s="18">
        <v>117735.8</v>
      </c>
      <c r="E95" s="18">
        <v>101353.85</v>
      </c>
      <c r="F95" s="18" t="s">
        <v>88</v>
      </c>
      <c r="G95" s="26"/>
      <c r="H95" s="26"/>
      <c r="I95" s="92" t="s">
        <v>189</v>
      </c>
      <c r="J95" s="8"/>
    </row>
    <row r="96" spans="1:10" x14ac:dyDescent="0.3">
      <c r="A96" s="27"/>
      <c r="B96" s="36"/>
      <c r="C96" s="36" t="s">
        <v>190</v>
      </c>
      <c r="D96" s="22">
        <v>2952</v>
      </c>
      <c r="E96" s="22">
        <v>2952</v>
      </c>
      <c r="F96" s="23"/>
      <c r="G96" s="22" t="s">
        <v>168</v>
      </c>
      <c r="H96" s="22" t="s">
        <v>169</v>
      </c>
      <c r="I96" s="23"/>
      <c r="J96" s="79" t="s">
        <v>81</v>
      </c>
    </row>
    <row r="97" spans="1:10" x14ac:dyDescent="0.3">
      <c r="A97" s="27"/>
      <c r="B97" s="36"/>
      <c r="C97" s="36" t="s">
        <v>191</v>
      </c>
      <c r="D97" s="22">
        <v>5088</v>
      </c>
      <c r="E97" s="22">
        <v>5088</v>
      </c>
      <c r="F97" s="23"/>
      <c r="G97" s="22" t="s">
        <v>168</v>
      </c>
      <c r="H97" s="22" t="s">
        <v>169</v>
      </c>
      <c r="I97" s="23"/>
      <c r="J97" s="79" t="s">
        <v>81</v>
      </c>
    </row>
    <row r="98" spans="1:10" x14ac:dyDescent="0.3">
      <c r="A98" s="27"/>
      <c r="B98" s="36"/>
      <c r="C98" s="36" t="s">
        <v>192</v>
      </c>
      <c r="D98" s="22"/>
      <c r="E98" s="22"/>
      <c r="F98" s="23"/>
      <c r="G98" s="23"/>
      <c r="H98" s="23"/>
      <c r="I98" s="23"/>
      <c r="J98" s="79" t="s">
        <v>81</v>
      </c>
    </row>
    <row r="99" spans="1:10" x14ac:dyDescent="0.3">
      <c r="A99" s="27"/>
      <c r="B99" s="36"/>
      <c r="C99" s="36" t="s">
        <v>193</v>
      </c>
      <c r="D99" s="22"/>
      <c r="E99" s="22"/>
      <c r="F99" s="23"/>
      <c r="G99" s="23"/>
      <c r="H99" s="23"/>
      <c r="I99" s="23"/>
      <c r="J99" s="79" t="s">
        <v>81</v>
      </c>
    </row>
    <row r="100" spans="1:10" ht="20.399999999999999" x14ac:dyDescent="0.3">
      <c r="A100" s="27"/>
      <c r="B100" s="36"/>
      <c r="C100" s="36" t="s">
        <v>194</v>
      </c>
      <c r="D100" s="22">
        <v>18335</v>
      </c>
      <c r="E100" s="22">
        <v>14896</v>
      </c>
      <c r="F100" s="23"/>
      <c r="G100" s="22" t="s">
        <v>140</v>
      </c>
      <c r="H100" s="22" t="s">
        <v>141</v>
      </c>
      <c r="I100" s="23"/>
      <c r="J100" s="79" t="s">
        <v>81</v>
      </c>
    </row>
    <row r="101" spans="1:10" ht="20.399999999999999" x14ac:dyDescent="0.3">
      <c r="A101" s="27"/>
      <c r="B101" s="36"/>
      <c r="C101" s="36" t="s">
        <v>195</v>
      </c>
      <c r="D101" s="22">
        <v>5535.9</v>
      </c>
      <c r="E101" s="22">
        <v>4351.2</v>
      </c>
      <c r="F101" s="23"/>
      <c r="G101" s="22" t="s">
        <v>140</v>
      </c>
      <c r="H101" s="22" t="s">
        <v>141</v>
      </c>
      <c r="I101" s="23"/>
      <c r="J101" s="79" t="s">
        <v>81</v>
      </c>
    </row>
    <row r="102" spans="1:10" ht="20.399999999999999" x14ac:dyDescent="0.3">
      <c r="A102" s="27"/>
      <c r="B102" s="36"/>
      <c r="C102" s="36" t="s">
        <v>196</v>
      </c>
      <c r="D102" s="22">
        <v>15145.5</v>
      </c>
      <c r="E102" s="22">
        <v>11745</v>
      </c>
      <c r="F102" s="23"/>
      <c r="G102" s="22" t="s">
        <v>140</v>
      </c>
      <c r="H102" s="22" t="s">
        <v>141</v>
      </c>
      <c r="I102" s="23"/>
      <c r="J102" s="79" t="s">
        <v>81</v>
      </c>
    </row>
    <row r="103" spans="1:10" ht="20.399999999999999" x14ac:dyDescent="0.3">
      <c r="A103" s="27"/>
      <c r="B103" s="36"/>
      <c r="C103" s="36" t="s">
        <v>197</v>
      </c>
      <c r="D103" s="22">
        <v>27605.759999999998</v>
      </c>
      <c r="E103" s="22">
        <v>27053.040000000001</v>
      </c>
      <c r="F103" s="23"/>
      <c r="G103" s="22" t="s">
        <v>140</v>
      </c>
      <c r="H103" s="22" t="s">
        <v>141</v>
      </c>
      <c r="I103" s="23"/>
      <c r="J103" s="79" t="s">
        <v>81</v>
      </c>
    </row>
    <row r="104" spans="1:10" ht="30.6" x14ac:dyDescent="0.3">
      <c r="A104" s="27"/>
      <c r="B104" s="36"/>
      <c r="C104" s="36" t="s">
        <v>198</v>
      </c>
      <c r="D104" s="22">
        <v>8396.61</v>
      </c>
      <c r="E104" s="22">
        <v>6140.31</v>
      </c>
      <c r="F104" s="23"/>
      <c r="G104" s="22" t="s">
        <v>199</v>
      </c>
      <c r="H104" s="22" t="s">
        <v>200</v>
      </c>
      <c r="I104" s="23"/>
      <c r="J104" s="79" t="s">
        <v>81</v>
      </c>
    </row>
    <row r="105" spans="1:10" ht="30.6" x14ac:dyDescent="0.3">
      <c r="A105" s="27"/>
      <c r="B105" s="36"/>
      <c r="C105" s="36" t="s">
        <v>201</v>
      </c>
      <c r="D105" s="22">
        <v>12470.35</v>
      </c>
      <c r="E105" s="22">
        <v>9518.2999999999993</v>
      </c>
      <c r="F105" s="23"/>
      <c r="G105" s="22" t="s">
        <v>199</v>
      </c>
      <c r="H105" s="22" t="s">
        <v>200</v>
      </c>
      <c r="I105" s="23"/>
      <c r="J105" s="79" t="s">
        <v>81</v>
      </c>
    </row>
    <row r="106" spans="1:10" ht="30.6" x14ac:dyDescent="0.3">
      <c r="A106" s="27"/>
      <c r="B106" s="36"/>
      <c r="C106" s="36" t="s">
        <v>202</v>
      </c>
      <c r="D106" s="22">
        <v>106.68</v>
      </c>
      <c r="E106" s="22">
        <v>60</v>
      </c>
      <c r="F106" s="23"/>
      <c r="G106" s="22" t="s">
        <v>199</v>
      </c>
      <c r="H106" s="22" t="s">
        <v>200</v>
      </c>
      <c r="I106" s="23"/>
      <c r="J106" s="79" t="s">
        <v>81</v>
      </c>
    </row>
    <row r="107" spans="1:10" ht="30.6" x14ac:dyDescent="0.3">
      <c r="A107" s="27"/>
      <c r="B107" s="36"/>
      <c r="C107" s="36" t="s">
        <v>203</v>
      </c>
      <c r="D107" s="22">
        <v>2500</v>
      </c>
      <c r="E107" s="22">
        <v>2400</v>
      </c>
      <c r="F107" s="23"/>
      <c r="G107" s="22" t="s">
        <v>204</v>
      </c>
      <c r="H107" s="22" t="s">
        <v>205</v>
      </c>
      <c r="I107" s="23"/>
      <c r="J107" s="79" t="s">
        <v>81</v>
      </c>
    </row>
    <row r="108" spans="1:10" ht="30.6" x14ac:dyDescent="0.3">
      <c r="A108" s="27"/>
      <c r="B108" s="36"/>
      <c r="C108" s="36" t="s">
        <v>206</v>
      </c>
      <c r="D108" s="22">
        <v>19600</v>
      </c>
      <c r="E108" s="22">
        <v>17150</v>
      </c>
      <c r="F108" s="23"/>
      <c r="G108" s="22" t="s">
        <v>204</v>
      </c>
      <c r="H108" s="22" t="s">
        <v>205</v>
      </c>
      <c r="I108" s="23"/>
      <c r="J108" s="79" t="s">
        <v>81</v>
      </c>
    </row>
    <row r="109" spans="1:10" ht="20.399999999999999" x14ac:dyDescent="0.3">
      <c r="A109" s="24" t="s">
        <v>207</v>
      </c>
      <c r="B109" s="30" t="s">
        <v>208</v>
      </c>
      <c r="C109" s="33" t="s">
        <v>105</v>
      </c>
      <c r="D109" s="18">
        <v>85881</v>
      </c>
      <c r="E109" s="18">
        <v>80487</v>
      </c>
      <c r="F109" s="18" t="s">
        <v>88</v>
      </c>
      <c r="G109" s="26"/>
      <c r="H109" s="26"/>
      <c r="I109" s="92" t="s">
        <v>209</v>
      </c>
      <c r="J109" s="8"/>
    </row>
    <row r="110" spans="1:10" x14ac:dyDescent="0.3">
      <c r="A110" s="27"/>
      <c r="B110" s="31"/>
      <c r="C110" s="36" t="s">
        <v>210</v>
      </c>
      <c r="D110" s="22"/>
      <c r="E110" s="22"/>
      <c r="F110" s="23"/>
      <c r="G110" s="23"/>
      <c r="H110" s="23"/>
      <c r="I110" s="23"/>
      <c r="J110" s="79" t="s">
        <v>81</v>
      </c>
    </row>
    <row r="111" spans="1:10" ht="30.6" x14ac:dyDescent="0.3">
      <c r="A111" s="27"/>
      <c r="B111" s="31"/>
      <c r="C111" s="36" t="s">
        <v>211</v>
      </c>
      <c r="D111" s="22">
        <v>3969</v>
      </c>
      <c r="E111" s="22">
        <v>3969</v>
      </c>
      <c r="F111" s="23"/>
      <c r="G111" s="22" t="s">
        <v>212</v>
      </c>
      <c r="H111" s="22" t="s">
        <v>112</v>
      </c>
      <c r="I111" s="23"/>
      <c r="J111" s="79" t="s">
        <v>81</v>
      </c>
    </row>
    <row r="112" spans="1:10" ht="20.399999999999999" x14ac:dyDescent="0.3">
      <c r="A112" s="27"/>
      <c r="B112" s="31"/>
      <c r="C112" s="36" t="s">
        <v>213</v>
      </c>
      <c r="D112" s="22">
        <v>21018</v>
      </c>
      <c r="E112" s="22">
        <v>21018</v>
      </c>
      <c r="F112" s="23"/>
      <c r="G112" s="22" t="s">
        <v>214</v>
      </c>
      <c r="H112" s="22" t="s">
        <v>215</v>
      </c>
      <c r="I112" s="23"/>
      <c r="J112" s="79" t="s">
        <v>81</v>
      </c>
    </row>
    <row r="113" spans="1:10" ht="20.399999999999999" x14ac:dyDescent="0.3">
      <c r="A113" s="27"/>
      <c r="B113" s="31"/>
      <c r="C113" s="36" t="s">
        <v>216</v>
      </c>
      <c r="D113" s="22">
        <v>57600</v>
      </c>
      <c r="E113" s="22">
        <v>52800</v>
      </c>
      <c r="F113" s="23"/>
      <c r="G113" s="22" t="s">
        <v>217</v>
      </c>
      <c r="H113" s="22" t="s">
        <v>218</v>
      </c>
      <c r="I113" s="23"/>
      <c r="J113" s="79" t="s">
        <v>81</v>
      </c>
    </row>
    <row r="114" spans="1:10" x14ac:dyDescent="0.3">
      <c r="A114" s="27"/>
      <c r="B114" s="31"/>
      <c r="C114" s="36" t="s">
        <v>219</v>
      </c>
      <c r="D114" s="22">
        <v>3294</v>
      </c>
      <c r="E114" s="22">
        <v>2700</v>
      </c>
      <c r="F114" s="23"/>
      <c r="G114" s="22" t="s">
        <v>168</v>
      </c>
      <c r="H114" s="22" t="s">
        <v>169</v>
      </c>
      <c r="I114" s="23"/>
      <c r="J114" s="79" t="s">
        <v>81</v>
      </c>
    </row>
    <row r="115" spans="1:10" ht="15.6" x14ac:dyDescent="0.3">
      <c r="A115" s="24" t="s">
        <v>220</v>
      </c>
      <c r="B115" s="30" t="s">
        <v>221</v>
      </c>
      <c r="C115" s="33" t="s">
        <v>105</v>
      </c>
      <c r="D115" s="18"/>
      <c r="E115" s="18"/>
      <c r="F115" s="34"/>
      <c r="G115" s="34"/>
      <c r="H115" s="34"/>
      <c r="I115" s="34"/>
      <c r="J115" s="8"/>
    </row>
    <row r="116" spans="1:10" ht="30.6" x14ac:dyDescent="0.3">
      <c r="A116" s="27"/>
      <c r="B116" s="31"/>
      <c r="C116" s="36" t="s">
        <v>222</v>
      </c>
      <c r="D116" s="22"/>
      <c r="E116" s="22"/>
      <c r="F116" s="35"/>
      <c r="G116" s="35"/>
      <c r="H116" s="35"/>
      <c r="I116" s="35"/>
      <c r="J116" s="6" t="s">
        <v>81</v>
      </c>
    </row>
    <row r="117" spans="1:10" ht="40.799999999999997" x14ac:dyDescent="0.3">
      <c r="A117" s="40" t="s">
        <v>223</v>
      </c>
      <c r="B117" s="30" t="s">
        <v>224</v>
      </c>
      <c r="C117" s="33" t="s">
        <v>105</v>
      </c>
      <c r="D117" s="18">
        <v>18048</v>
      </c>
      <c r="E117" s="18">
        <v>18048</v>
      </c>
      <c r="F117" s="18" t="s">
        <v>225</v>
      </c>
      <c r="G117" s="18" t="s">
        <v>226</v>
      </c>
      <c r="H117" s="18" t="s">
        <v>227</v>
      </c>
      <c r="I117" s="18" t="s">
        <v>209</v>
      </c>
      <c r="J117" s="8"/>
    </row>
    <row r="118" spans="1:10" ht="15.6" x14ac:dyDescent="0.3">
      <c r="A118" s="41"/>
      <c r="B118" s="31"/>
      <c r="C118" s="36" t="s">
        <v>228</v>
      </c>
      <c r="D118" s="22">
        <v>17448</v>
      </c>
      <c r="E118" s="22">
        <v>17448</v>
      </c>
      <c r="F118" s="35"/>
      <c r="G118" s="22"/>
      <c r="H118" s="22"/>
      <c r="I118" s="35"/>
      <c r="J118" s="6" t="s">
        <v>81</v>
      </c>
    </row>
    <row r="119" spans="1:10" ht="15.6" x14ac:dyDescent="0.3">
      <c r="A119" s="41"/>
      <c r="B119" s="31"/>
      <c r="C119" s="36" t="s">
        <v>229</v>
      </c>
      <c r="D119" s="22">
        <v>600</v>
      </c>
      <c r="E119" s="22">
        <v>600</v>
      </c>
      <c r="F119" s="35"/>
      <c r="G119" s="22"/>
      <c r="H119" s="22"/>
      <c r="I119" s="35"/>
      <c r="J119" s="6" t="s">
        <v>81</v>
      </c>
    </row>
    <row r="120" spans="1:10" ht="30.6" x14ac:dyDescent="0.3">
      <c r="A120" s="40" t="s">
        <v>230</v>
      </c>
      <c r="B120" s="30" t="s">
        <v>231</v>
      </c>
      <c r="C120" s="44" t="s">
        <v>232</v>
      </c>
      <c r="D120" s="18">
        <v>111786.04</v>
      </c>
      <c r="E120" s="18">
        <v>109111.11</v>
      </c>
      <c r="F120" s="18" t="s">
        <v>233</v>
      </c>
      <c r="G120" s="18" t="s">
        <v>234</v>
      </c>
      <c r="H120" s="18" t="s">
        <v>235</v>
      </c>
      <c r="I120" s="92" t="s">
        <v>209</v>
      </c>
      <c r="J120" s="8"/>
    </row>
    <row r="121" spans="1:10" ht="30.6" x14ac:dyDescent="0.3">
      <c r="A121" s="41"/>
      <c r="B121" s="31"/>
      <c r="C121" s="45" t="s">
        <v>236</v>
      </c>
      <c r="D121" s="22">
        <v>8847</v>
      </c>
      <c r="E121" s="22">
        <v>7964.55</v>
      </c>
      <c r="F121" s="23"/>
      <c r="G121" s="22"/>
      <c r="H121" s="22"/>
      <c r="I121" s="23"/>
      <c r="J121" s="79" t="s">
        <v>18</v>
      </c>
    </row>
    <row r="122" spans="1:10" ht="30.6" x14ac:dyDescent="0.3">
      <c r="A122" s="41"/>
      <c r="B122" s="31"/>
      <c r="C122" s="45" t="s">
        <v>237</v>
      </c>
      <c r="D122" s="22">
        <v>4673.3999999999996</v>
      </c>
      <c r="E122" s="22">
        <v>4673.3999999999996</v>
      </c>
      <c r="F122" s="23"/>
      <c r="G122" s="22"/>
      <c r="H122" s="22"/>
      <c r="I122" s="23"/>
      <c r="J122" s="79" t="s">
        <v>18</v>
      </c>
    </row>
    <row r="123" spans="1:10" ht="20.399999999999999" x14ac:dyDescent="0.3">
      <c r="A123" s="41"/>
      <c r="B123" s="31"/>
      <c r="C123" s="45" t="s">
        <v>238</v>
      </c>
      <c r="D123" s="22">
        <v>5437.5</v>
      </c>
      <c r="E123" s="22">
        <v>5419.5</v>
      </c>
      <c r="F123" s="23"/>
      <c r="G123" s="22"/>
      <c r="H123" s="22"/>
      <c r="I123" s="23"/>
      <c r="J123" s="79" t="s">
        <v>18</v>
      </c>
    </row>
    <row r="124" spans="1:10" ht="40.799999999999997" x14ac:dyDescent="0.3">
      <c r="A124" s="41"/>
      <c r="B124" s="31"/>
      <c r="C124" s="45" t="s">
        <v>239</v>
      </c>
      <c r="D124" s="22">
        <v>7400.48</v>
      </c>
      <c r="E124" s="22">
        <v>7284.92</v>
      </c>
      <c r="F124" s="23"/>
      <c r="G124" s="22"/>
      <c r="H124" s="22"/>
      <c r="I124" s="23"/>
      <c r="J124" s="79" t="s">
        <v>18</v>
      </c>
    </row>
    <row r="125" spans="1:10" ht="40.799999999999997" x14ac:dyDescent="0.3">
      <c r="A125" s="41"/>
      <c r="B125" s="31"/>
      <c r="C125" s="45" t="s">
        <v>240</v>
      </c>
      <c r="D125" s="22">
        <v>2298.6799999999998</v>
      </c>
      <c r="E125" s="22">
        <v>2215.12</v>
      </c>
      <c r="F125" s="23"/>
      <c r="G125" s="22"/>
      <c r="H125" s="22"/>
      <c r="I125" s="23"/>
      <c r="J125" s="79" t="s">
        <v>18</v>
      </c>
    </row>
    <row r="126" spans="1:10" ht="51" x14ac:dyDescent="0.3">
      <c r="A126" s="41"/>
      <c r="B126" s="31"/>
      <c r="C126" s="45" t="s">
        <v>241</v>
      </c>
      <c r="D126" s="22">
        <v>8434.68</v>
      </c>
      <c r="E126" s="22">
        <v>8075.84</v>
      </c>
      <c r="F126" s="23"/>
      <c r="G126" s="22"/>
      <c r="H126" s="22"/>
      <c r="I126" s="23"/>
      <c r="J126" s="79" t="s">
        <v>18</v>
      </c>
    </row>
    <row r="127" spans="1:10" ht="30.6" x14ac:dyDescent="0.3">
      <c r="A127" s="41"/>
      <c r="B127" s="31"/>
      <c r="C127" s="45" t="s">
        <v>242</v>
      </c>
      <c r="D127" s="22">
        <v>3738.9</v>
      </c>
      <c r="E127" s="22">
        <v>3738.9</v>
      </c>
      <c r="F127" s="23"/>
      <c r="G127" s="22"/>
      <c r="H127" s="22"/>
      <c r="I127" s="23"/>
      <c r="J127" s="79" t="s">
        <v>18</v>
      </c>
    </row>
    <row r="128" spans="1:10" ht="61.2" x14ac:dyDescent="0.3">
      <c r="A128" s="41"/>
      <c r="B128" s="31"/>
      <c r="C128" s="45" t="s">
        <v>243</v>
      </c>
      <c r="D128" s="22">
        <v>31265.64</v>
      </c>
      <c r="E128" s="22">
        <v>30938.880000000001</v>
      </c>
      <c r="F128" s="23"/>
      <c r="G128" s="22"/>
      <c r="H128" s="22"/>
      <c r="I128" s="23"/>
      <c r="J128" s="79" t="s">
        <v>18</v>
      </c>
    </row>
    <row r="129" spans="1:10" ht="51" x14ac:dyDescent="0.3">
      <c r="A129" s="41"/>
      <c r="B129" s="31"/>
      <c r="C129" s="45" t="s">
        <v>244</v>
      </c>
      <c r="D129" s="22">
        <v>39689.760000000002</v>
      </c>
      <c r="E129" s="22">
        <v>38800</v>
      </c>
      <c r="F129" s="23"/>
      <c r="G129" s="22"/>
      <c r="H129" s="22"/>
      <c r="I129" s="23"/>
      <c r="J129" s="79" t="s">
        <v>18</v>
      </c>
    </row>
    <row r="130" spans="1:10" ht="40.799999999999997" x14ac:dyDescent="0.3">
      <c r="A130" s="40" t="s">
        <v>245</v>
      </c>
      <c r="B130" s="33" t="s">
        <v>246</v>
      </c>
      <c r="C130" s="46" t="s">
        <v>247</v>
      </c>
      <c r="D130" s="72"/>
      <c r="E130" s="18"/>
      <c r="F130" s="18" t="s">
        <v>248</v>
      </c>
      <c r="G130" s="26"/>
      <c r="H130" s="26"/>
      <c r="I130" s="92" t="s">
        <v>209</v>
      </c>
      <c r="J130" s="9"/>
    </row>
    <row r="131" spans="1:10" x14ac:dyDescent="0.3">
      <c r="A131" s="41"/>
      <c r="B131" s="36"/>
      <c r="C131" s="45" t="s">
        <v>249</v>
      </c>
      <c r="D131" s="73"/>
      <c r="E131" s="22"/>
      <c r="F131" s="23"/>
      <c r="G131" s="23"/>
      <c r="H131" s="23"/>
      <c r="I131" s="23"/>
      <c r="J131" s="79" t="s">
        <v>81</v>
      </c>
    </row>
    <row r="132" spans="1:10" ht="20.399999999999999" x14ac:dyDescent="0.3">
      <c r="A132" s="41"/>
      <c r="B132" s="36"/>
      <c r="C132" s="45" t="s">
        <v>250</v>
      </c>
      <c r="D132" s="73"/>
      <c r="E132" s="22"/>
      <c r="F132" s="23"/>
      <c r="G132" s="23"/>
      <c r="H132" s="23"/>
      <c r="I132" s="23"/>
      <c r="J132" s="79" t="s">
        <v>81</v>
      </c>
    </row>
    <row r="133" spans="1:10" ht="20.399999999999999" x14ac:dyDescent="0.3">
      <c r="A133" s="41"/>
      <c r="B133" s="36"/>
      <c r="C133" s="45" t="s">
        <v>251</v>
      </c>
      <c r="D133" s="73"/>
      <c r="E133" s="22"/>
      <c r="F133" s="23"/>
      <c r="G133" s="23"/>
      <c r="H133" s="23"/>
      <c r="I133" s="23"/>
      <c r="J133" s="79" t="s">
        <v>81</v>
      </c>
    </row>
    <row r="134" spans="1:10" ht="20.399999999999999" x14ac:dyDescent="0.3">
      <c r="A134" s="41"/>
      <c r="B134" s="36"/>
      <c r="C134" s="45" t="s">
        <v>252</v>
      </c>
      <c r="D134" s="73"/>
      <c r="E134" s="22"/>
      <c r="F134" s="23"/>
      <c r="G134" s="23"/>
      <c r="H134" s="23"/>
      <c r="I134" s="23"/>
      <c r="J134" s="79" t="s">
        <v>81</v>
      </c>
    </row>
    <row r="135" spans="1:10" ht="40.799999999999997" x14ac:dyDescent="0.3">
      <c r="A135" s="41"/>
      <c r="B135" s="36"/>
      <c r="C135" s="45" t="s">
        <v>253</v>
      </c>
      <c r="D135" s="73"/>
      <c r="E135" s="22"/>
      <c r="F135" s="23"/>
      <c r="G135" s="23"/>
      <c r="H135" s="23"/>
      <c r="I135" s="23"/>
      <c r="J135" s="79" t="s">
        <v>81</v>
      </c>
    </row>
    <row r="136" spans="1:10" x14ac:dyDescent="0.3">
      <c r="A136" s="41"/>
      <c r="B136" s="36"/>
      <c r="C136" s="45" t="s">
        <v>254</v>
      </c>
      <c r="D136" s="73"/>
      <c r="E136" s="22"/>
      <c r="F136" s="23"/>
      <c r="G136" s="23"/>
      <c r="H136" s="23"/>
      <c r="I136" s="23"/>
      <c r="J136" s="79" t="s">
        <v>81</v>
      </c>
    </row>
    <row r="137" spans="1:10" ht="20.399999999999999" x14ac:dyDescent="0.3">
      <c r="A137" s="41"/>
      <c r="B137" s="36"/>
      <c r="C137" s="45" t="s">
        <v>255</v>
      </c>
      <c r="D137" s="73"/>
      <c r="E137" s="22"/>
      <c r="F137" s="23"/>
      <c r="G137" s="23"/>
      <c r="H137" s="23"/>
      <c r="I137" s="23"/>
      <c r="J137" s="79" t="s">
        <v>81</v>
      </c>
    </row>
    <row r="138" spans="1:10" x14ac:dyDescent="0.3">
      <c r="A138" s="41"/>
      <c r="B138" s="36"/>
      <c r="C138" s="45" t="s">
        <v>256</v>
      </c>
      <c r="D138" s="73"/>
      <c r="E138" s="22"/>
      <c r="F138" s="23"/>
      <c r="G138" s="23"/>
      <c r="H138" s="23"/>
      <c r="I138" s="23"/>
      <c r="J138" s="79" t="s">
        <v>81</v>
      </c>
    </row>
    <row r="139" spans="1:10" x14ac:dyDescent="0.3">
      <c r="A139" s="41"/>
      <c r="B139" s="36"/>
      <c r="C139" s="45" t="s">
        <v>257</v>
      </c>
      <c r="D139" s="73"/>
      <c r="E139" s="22"/>
      <c r="F139" s="23"/>
      <c r="G139" s="23"/>
      <c r="H139" s="23"/>
      <c r="I139" s="23"/>
      <c r="J139" s="79" t="s">
        <v>81</v>
      </c>
    </row>
    <row r="140" spans="1:10" ht="61.2" x14ac:dyDescent="0.3">
      <c r="A140" s="40" t="s">
        <v>258</v>
      </c>
      <c r="B140" s="33" t="s">
        <v>259</v>
      </c>
      <c r="C140" s="44" t="s">
        <v>260</v>
      </c>
      <c r="D140" s="47">
        <v>1050621</v>
      </c>
      <c r="E140" s="18">
        <v>656485.5</v>
      </c>
      <c r="F140" s="18" t="s">
        <v>209</v>
      </c>
      <c r="G140" s="26"/>
      <c r="H140" s="26"/>
      <c r="I140" s="92" t="s">
        <v>358</v>
      </c>
      <c r="J140" s="10"/>
    </row>
    <row r="141" spans="1:10" ht="30.6" x14ac:dyDescent="0.3">
      <c r="A141" s="41"/>
      <c r="B141" s="36"/>
      <c r="C141" s="45" t="s">
        <v>261</v>
      </c>
      <c r="D141" s="74">
        <v>970596</v>
      </c>
      <c r="E141" s="22">
        <v>643450.5</v>
      </c>
      <c r="F141" s="23"/>
      <c r="G141" s="22" t="s">
        <v>262</v>
      </c>
      <c r="H141" s="22" t="s">
        <v>263</v>
      </c>
      <c r="I141" s="23"/>
      <c r="J141" s="7" t="s">
        <v>18</v>
      </c>
    </row>
    <row r="142" spans="1:10" ht="30.6" x14ac:dyDescent="0.3">
      <c r="A142" s="41"/>
      <c r="B142" s="36"/>
      <c r="C142" s="45" t="s">
        <v>264</v>
      </c>
      <c r="D142" s="74">
        <v>80025</v>
      </c>
      <c r="E142" s="22">
        <v>13035</v>
      </c>
      <c r="F142" s="23"/>
      <c r="G142" s="22" t="s">
        <v>265</v>
      </c>
      <c r="H142" s="22" t="s">
        <v>266</v>
      </c>
      <c r="I142" s="23"/>
      <c r="J142" s="7" t="s">
        <v>18</v>
      </c>
    </row>
    <row r="143" spans="1:10" ht="30.6" x14ac:dyDescent="0.3">
      <c r="A143" s="40" t="s">
        <v>267</v>
      </c>
      <c r="B143" s="33" t="s">
        <v>268</v>
      </c>
      <c r="C143" s="46" t="s">
        <v>269</v>
      </c>
      <c r="D143" s="75"/>
      <c r="E143" s="18"/>
      <c r="F143" s="18" t="s">
        <v>270</v>
      </c>
      <c r="G143" s="34"/>
      <c r="H143" s="34"/>
      <c r="I143" s="34"/>
      <c r="J143" s="10"/>
    </row>
    <row r="144" spans="1:10" x14ac:dyDescent="0.3">
      <c r="A144" s="41"/>
      <c r="B144" s="36"/>
      <c r="C144" s="45" t="s">
        <v>271</v>
      </c>
      <c r="D144" s="76"/>
      <c r="E144" s="22"/>
      <c r="F144" s="35"/>
      <c r="G144" s="35"/>
      <c r="H144" s="35"/>
      <c r="I144" s="35"/>
      <c r="J144" s="79" t="s">
        <v>18</v>
      </c>
    </row>
    <row r="145" spans="1:10" x14ac:dyDescent="0.3">
      <c r="A145" s="41"/>
      <c r="B145" s="36"/>
      <c r="C145" s="45" t="s">
        <v>272</v>
      </c>
      <c r="D145" s="76"/>
      <c r="E145" s="22"/>
      <c r="F145" s="35"/>
      <c r="G145" s="35"/>
      <c r="H145" s="35"/>
      <c r="I145" s="35"/>
      <c r="J145" s="79" t="s">
        <v>81</v>
      </c>
    </row>
    <row r="146" spans="1:10" x14ac:dyDescent="0.3">
      <c r="A146" s="41"/>
      <c r="B146" s="36"/>
      <c r="C146" s="45" t="s">
        <v>273</v>
      </c>
      <c r="D146" s="76"/>
      <c r="E146" s="22"/>
      <c r="F146" s="35"/>
      <c r="G146" s="35"/>
      <c r="H146" s="35"/>
      <c r="I146" s="35"/>
      <c r="J146" s="79" t="s">
        <v>81</v>
      </c>
    </row>
    <row r="147" spans="1:10" x14ac:dyDescent="0.3">
      <c r="A147" s="41"/>
      <c r="B147" s="36"/>
      <c r="C147" s="45" t="s">
        <v>274</v>
      </c>
      <c r="D147" s="76"/>
      <c r="E147" s="22"/>
      <c r="F147" s="35"/>
      <c r="G147" s="35"/>
      <c r="H147" s="35"/>
      <c r="I147" s="35"/>
      <c r="J147" s="79" t="s">
        <v>81</v>
      </c>
    </row>
    <row r="148" spans="1:10" x14ac:dyDescent="0.3">
      <c r="A148" s="41"/>
      <c r="B148" s="36"/>
      <c r="C148" s="45" t="s">
        <v>275</v>
      </c>
      <c r="D148" s="76"/>
      <c r="E148" s="22"/>
      <c r="F148" s="35"/>
      <c r="G148" s="35"/>
      <c r="H148" s="35"/>
      <c r="I148" s="35"/>
      <c r="J148" s="79" t="s">
        <v>81</v>
      </c>
    </row>
    <row r="149" spans="1:10" x14ac:dyDescent="0.3">
      <c r="A149" s="41"/>
      <c r="B149" s="36"/>
      <c r="C149" s="45" t="s">
        <v>276</v>
      </c>
      <c r="D149" s="76"/>
      <c r="E149" s="22"/>
      <c r="F149" s="35"/>
      <c r="G149" s="35"/>
      <c r="H149" s="35"/>
      <c r="I149" s="35"/>
      <c r="J149" s="79" t="s">
        <v>81</v>
      </c>
    </row>
    <row r="150" spans="1:10" x14ac:dyDescent="0.3">
      <c r="A150" s="41"/>
      <c r="B150" s="36"/>
      <c r="C150" s="45" t="s">
        <v>277</v>
      </c>
      <c r="D150" s="76"/>
      <c r="E150" s="22"/>
      <c r="F150" s="35"/>
      <c r="G150" s="35"/>
      <c r="H150" s="35"/>
      <c r="I150" s="35"/>
      <c r="J150" s="79" t="s">
        <v>81</v>
      </c>
    </row>
    <row r="151" spans="1:10" x14ac:dyDescent="0.3">
      <c r="A151" s="41"/>
      <c r="B151" s="36"/>
      <c r="C151" s="45" t="s">
        <v>278</v>
      </c>
      <c r="D151" s="76"/>
      <c r="E151" s="22"/>
      <c r="F151" s="35"/>
      <c r="G151" s="35"/>
      <c r="H151" s="35"/>
      <c r="I151" s="35"/>
      <c r="J151" s="79" t="s">
        <v>81</v>
      </c>
    </row>
    <row r="152" spans="1:10" x14ac:dyDescent="0.3">
      <c r="A152" s="41"/>
      <c r="B152" s="36"/>
      <c r="C152" s="45" t="s">
        <v>279</v>
      </c>
      <c r="D152" s="76"/>
      <c r="E152" s="22"/>
      <c r="F152" s="35"/>
      <c r="G152" s="35"/>
      <c r="H152" s="35"/>
      <c r="I152" s="35"/>
      <c r="J152" s="79" t="s">
        <v>81</v>
      </c>
    </row>
    <row r="153" spans="1:10" x14ac:dyDescent="0.3">
      <c r="A153" s="41"/>
      <c r="B153" s="36"/>
      <c r="C153" s="45" t="s">
        <v>280</v>
      </c>
      <c r="D153" s="76"/>
      <c r="E153" s="22"/>
      <c r="F153" s="35"/>
      <c r="G153" s="35"/>
      <c r="H153" s="35"/>
      <c r="I153" s="35"/>
      <c r="J153" s="79" t="s">
        <v>18</v>
      </c>
    </row>
    <row r="154" spans="1:10" x14ac:dyDescent="0.3">
      <c r="A154" s="41"/>
      <c r="B154" s="36"/>
      <c r="C154" s="45" t="s">
        <v>281</v>
      </c>
      <c r="D154" s="76"/>
      <c r="E154" s="22"/>
      <c r="F154" s="35"/>
      <c r="G154" s="35"/>
      <c r="H154" s="35"/>
      <c r="I154" s="35"/>
      <c r="J154" s="79" t="s">
        <v>18</v>
      </c>
    </row>
    <row r="155" spans="1:10" x14ac:dyDescent="0.3">
      <c r="A155" s="41"/>
      <c r="B155" s="36"/>
      <c r="C155" s="45" t="s">
        <v>282</v>
      </c>
      <c r="D155" s="76"/>
      <c r="E155" s="22"/>
      <c r="F155" s="35"/>
      <c r="G155" s="35"/>
      <c r="H155" s="35"/>
      <c r="I155" s="35"/>
      <c r="J155" s="79" t="s">
        <v>81</v>
      </c>
    </row>
    <row r="156" spans="1:10" ht="20.399999999999999" x14ac:dyDescent="0.3">
      <c r="A156" s="40" t="s">
        <v>283</v>
      </c>
      <c r="B156" s="33" t="s">
        <v>284</v>
      </c>
      <c r="C156" s="33" t="s">
        <v>105</v>
      </c>
      <c r="D156" s="18">
        <v>38030.5</v>
      </c>
      <c r="E156" s="18">
        <v>37166.5</v>
      </c>
      <c r="F156" s="18" t="s">
        <v>285</v>
      </c>
      <c r="G156" s="34"/>
      <c r="H156" s="34"/>
      <c r="I156" s="18" t="s">
        <v>286</v>
      </c>
      <c r="J156" s="10"/>
    </row>
    <row r="157" spans="1:10" ht="30.6" x14ac:dyDescent="0.3">
      <c r="A157" s="41"/>
      <c r="B157" s="36"/>
      <c r="C157" s="45" t="s">
        <v>287</v>
      </c>
      <c r="D157" s="22">
        <v>12880</v>
      </c>
      <c r="E157" s="22">
        <v>12880</v>
      </c>
      <c r="F157" s="35"/>
      <c r="G157" s="22" t="s">
        <v>204</v>
      </c>
      <c r="H157" s="22" t="s">
        <v>205</v>
      </c>
      <c r="I157" s="35"/>
      <c r="J157" s="79" t="s">
        <v>81</v>
      </c>
    </row>
    <row r="158" spans="1:10" x14ac:dyDescent="0.3">
      <c r="A158" s="41"/>
      <c r="B158" s="36"/>
      <c r="C158" s="45" t="s">
        <v>288</v>
      </c>
      <c r="D158" s="22"/>
      <c r="E158" s="22"/>
      <c r="F158" s="35"/>
      <c r="G158" s="35"/>
      <c r="H158" s="35"/>
      <c r="I158" s="35"/>
      <c r="J158" s="79" t="s">
        <v>81</v>
      </c>
    </row>
    <row r="159" spans="1:10" ht="51" x14ac:dyDescent="0.3">
      <c r="A159" s="41"/>
      <c r="B159" s="36"/>
      <c r="C159" s="45" t="s">
        <v>289</v>
      </c>
      <c r="D159" s="22">
        <v>22824</v>
      </c>
      <c r="E159" s="22">
        <v>21960</v>
      </c>
      <c r="F159" s="35"/>
      <c r="G159" s="22" t="s">
        <v>290</v>
      </c>
      <c r="H159" s="22" t="s">
        <v>291</v>
      </c>
      <c r="I159" s="35"/>
      <c r="J159" s="79" t="s">
        <v>81</v>
      </c>
    </row>
    <row r="160" spans="1:10" x14ac:dyDescent="0.3">
      <c r="A160" s="41"/>
      <c r="B160" s="36"/>
      <c r="C160" s="45" t="s">
        <v>292</v>
      </c>
      <c r="D160" s="22"/>
      <c r="E160" s="22"/>
      <c r="F160" s="35"/>
      <c r="G160" s="35"/>
      <c r="H160" s="35"/>
      <c r="I160" s="35"/>
      <c r="J160" s="79" t="s">
        <v>81</v>
      </c>
    </row>
    <row r="161" spans="1:10" ht="30.6" x14ac:dyDescent="0.3">
      <c r="A161" s="41"/>
      <c r="B161" s="36"/>
      <c r="C161" s="45" t="s">
        <v>293</v>
      </c>
      <c r="D161" s="22">
        <v>2326.5</v>
      </c>
      <c r="E161" s="22">
        <v>2326.5</v>
      </c>
      <c r="F161" s="35"/>
      <c r="G161" s="22" t="s">
        <v>204</v>
      </c>
      <c r="H161" s="22" t="s">
        <v>205</v>
      </c>
      <c r="I161" s="35"/>
      <c r="J161" s="79" t="s">
        <v>81</v>
      </c>
    </row>
    <row r="162" spans="1:10" x14ac:dyDescent="0.3">
      <c r="A162" s="41"/>
      <c r="B162" s="36"/>
      <c r="C162" s="45" t="s">
        <v>173</v>
      </c>
      <c r="D162" s="22"/>
      <c r="E162" s="22"/>
      <c r="F162" s="35"/>
      <c r="G162" s="35"/>
      <c r="H162" s="35"/>
      <c r="I162" s="35"/>
      <c r="J162" s="79" t="s">
        <v>81</v>
      </c>
    </row>
    <row r="163" spans="1:10" ht="20.399999999999999" x14ac:dyDescent="0.3">
      <c r="A163" s="41"/>
      <c r="B163" s="36"/>
      <c r="C163" s="45" t="s">
        <v>178</v>
      </c>
      <c r="D163" s="22"/>
      <c r="E163" s="22"/>
      <c r="F163" s="35"/>
      <c r="G163" s="35"/>
      <c r="H163" s="35"/>
      <c r="I163" s="35"/>
      <c r="J163" s="79" t="s">
        <v>81</v>
      </c>
    </row>
    <row r="164" spans="1:10" ht="20.399999999999999" x14ac:dyDescent="0.3">
      <c r="A164" s="41"/>
      <c r="B164" s="36"/>
      <c r="C164" s="45" t="s">
        <v>294</v>
      </c>
      <c r="D164" s="22"/>
      <c r="E164" s="22"/>
      <c r="F164" s="35"/>
      <c r="G164" s="35"/>
      <c r="H164" s="35"/>
      <c r="I164" s="35"/>
      <c r="J164" s="79" t="s">
        <v>81</v>
      </c>
    </row>
    <row r="165" spans="1:10" ht="61.2" x14ac:dyDescent="0.3">
      <c r="A165" s="40" t="s">
        <v>295</v>
      </c>
      <c r="B165" s="33" t="s">
        <v>296</v>
      </c>
      <c r="C165" s="33" t="s">
        <v>297</v>
      </c>
      <c r="D165" s="75"/>
      <c r="E165" s="18"/>
      <c r="F165" s="18" t="s">
        <v>298</v>
      </c>
      <c r="G165" s="34"/>
      <c r="H165" s="34"/>
      <c r="I165" s="34"/>
      <c r="J165" s="9"/>
    </row>
    <row r="166" spans="1:10" ht="51" x14ac:dyDescent="0.3">
      <c r="A166" s="41"/>
      <c r="B166" s="36"/>
      <c r="C166" s="36" t="s">
        <v>299</v>
      </c>
      <c r="D166" s="76"/>
      <c r="E166" s="22"/>
      <c r="F166" s="35"/>
      <c r="G166" s="35"/>
      <c r="H166" s="35"/>
      <c r="I166" s="35"/>
      <c r="J166" s="79" t="s">
        <v>18</v>
      </c>
    </row>
    <row r="167" spans="1:10" ht="20.399999999999999" x14ac:dyDescent="0.3">
      <c r="A167" s="41"/>
      <c r="B167" s="36"/>
      <c r="C167" s="36" t="s">
        <v>300</v>
      </c>
      <c r="D167" s="76"/>
      <c r="E167" s="22"/>
      <c r="F167" s="35"/>
      <c r="G167" s="35"/>
      <c r="H167" s="35"/>
      <c r="I167" s="35"/>
      <c r="J167" s="79" t="s">
        <v>18</v>
      </c>
    </row>
    <row r="168" spans="1:10" ht="30.6" x14ac:dyDescent="0.3">
      <c r="A168" s="41"/>
      <c r="B168" s="36"/>
      <c r="C168" s="36" t="s">
        <v>301</v>
      </c>
      <c r="D168" s="76"/>
      <c r="E168" s="22"/>
      <c r="F168" s="35"/>
      <c r="G168" s="35"/>
      <c r="H168" s="35"/>
      <c r="I168" s="35"/>
      <c r="J168" s="79" t="s">
        <v>18</v>
      </c>
    </row>
    <row r="169" spans="1:10" ht="20.399999999999999" x14ac:dyDescent="0.3">
      <c r="A169" s="40" t="s">
        <v>302</v>
      </c>
      <c r="B169" s="33" t="s">
        <v>303</v>
      </c>
      <c r="C169" s="33" t="s">
        <v>105</v>
      </c>
      <c r="D169" s="18">
        <v>301395.8</v>
      </c>
      <c r="E169" s="18">
        <v>238101.6</v>
      </c>
      <c r="F169" s="18" t="s">
        <v>304</v>
      </c>
      <c r="G169" s="34"/>
      <c r="H169" s="34"/>
      <c r="I169" s="18" t="s">
        <v>305</v>
      </c>
      <c r="J169" s="8"/>
    </row>
    <row r="170" spans="1:10" ht="20.399999999999999" x14ac:dyDescent="0.3">
      <c r="A170" s="41"/>
      <c r="B170" s="36"/>
      <c r="C170" s="36" t="s">
        <v>306</v>
      </c>
      <c r="D170" s="22">
        <v>69151.5</v>
      </c>
      <c r="E170" s="22">
        <v>48577.5</v>
      </c>
      <c r="F170" s="35"/>
      <c r="G170" s="22" t="s">
        <v>307</v>
      </c>
      <c r="H170" s="22" t="s">
        <v>308</v>
      </c>
      <c r="I170" s="35"/>
      <c r="J170" s="79" t="s">
        <v>18</v>
      </c>
    </row>
    <row r="171" spans="1:10" ht="20.399999999999999" x14ac:dyDescent="0.3">
      <c r="A171" s="41"/>
      <c r="B171" s="36"/>
      <c r="C171" s="36" t="s">
        <v>306</v>
      </c>
      <c r="D171" s="22">
        <v>23050.5</v>
      </c>
      <c r="E171" s="22">
        <v>16192.5</v>
      </c>
      <c r="F171" s="35"/>
      <c r="G171" s="22" t="s">
        <v>307</v>
      </c>
      <c r="H171" s="22" t="s">
        <v>308</v>
      </c>
      <c r="I171" s="35"/>
      <c r="J171" s="79" t="s">
        <v>81</v>
      </c>
    </row>
    <row r="172" spans="1:10" ht="20.399999999999999" x14ac:dyDescent="0.3">
      <c r="A172" s="41"/>
      <c r="B172" s="36"/>
      <c r="C172" s="36" t="s">
        <v>309</v>
      </c>
      <c r="D172" s="22">
        <v>666</v>
      </c>
      <c r="E172" s="22">
        <v>378.6</v>
      </c>
      <c r="F172" s="35"/>
      <c r="G172" s="22" t="s">
        <v>310</v>
      </c>
      <c r="H172" s="22" t="s">
        <v>311</v>
      </c>
      <c r="I172" s="35"/>
      <c r="J172" s="79" t="s">
        <v>81</v>
      </c>
    </row>
    <row r="173" spans="1:10" ht="30.6" x14ac:dyDescent="0.3">
      <c r="A173" s="41"/>
      <c r="B173" s="36"/>
      <c r="C173" s="36" t="s">
        <v>312</v>
      </c>
      <c r="D173" s="22">
        <v>97236</v>
      </c>
      <c r="E173" s="22">
        <v>97236</v>
      </c>
      <c r="F173" s="35"/>
      <c r="G173" s="22" t="s">
        <v>204</v>
      </c>
      <c r="H173" s="22" t="s">
        <v>205</v>
      </c>
      <c r="I173" s="35"/>
      <c r="J173" s="79" t="s">
        <v>18</v>
      </c>
    </row>
    <row r="174" spans="1:10" ht="30.6" x14ac:dyDescent="0.3">
      <c r="A174" s="41"/>
      <c r="B174" s="36"/>
      <c r="C174" s="36" t="s">
        <v>312</v>
      </c>
      <c r="D174" s="22">
        <v>32412</v>
      </c>
      <c r="E174" s="22">
        <v>32412</v>
      </c>
      <c r="F174" s="35"/>
      <c r="G174" s="22" t="s">
        <v>204</v>
      </c>
      <c r="H174" s="22" t="s">
        <v>205</v>
      </c>
      <c r="I174" s="35"/>
      <c r="J174" s="79" t="s">
        <v>81</v>
      </c>
    </row>
    <row r="175" spans="1:10" ht="30.6" x14ac:dyDescent="0.3">
      <c r="A175" s="41"/>
      <c r="B175" s="36"/>
      <c r="C175" s="36" t="s">
        <v>313</v>
      </c>
      <c r="D175" s="22">
        <v>7200</v>
      </c>
      <c r="E175" s="22">
        <v>6570</v>
      </c>
      <c r="F175" s="35"/>
      <c r="G175" s="22" t="s">
        <v>204</v>
      </c>
      <c r="H175" s="22" t="s">
        <v>205</v>
      </c>
      <c r="I175" s="35"/>
      <c r="J175" s="79" t="s">
        <v>81</v>
      </c>
    </row>
    <row r="176" spans="1:10" ht="30.6" x14ac:dyDescent="0.3">
      <c r="A176" s="41"/>
      <c r="B176" s="36"/>
      <c r="C176" s="36" t="s">
        <v>314</v>
      </c>
      <c r="D176" s="22">
        <v>40723.800000000003</v>
      </c>
      <c r="E176" s="22">
        <v>16207.8</v>
      </c>
      <c r="F176" s="35"/>
      <c r="G176" s="22" t="s">
        <v>315</v>
      </c>
      <c r="H176" s="22" t="s">
        <v>316</v>
      </c>
      <c r="I176" s="35"/>
      <c r="J176" s="79" t="s">
        <v>81</v>
      </c>
    </row>
    <row r="177" spans="1:10" ht="30.6" x14ac:dyDescent="0.3">
      <c r="A177" s="41"/>
      <c r="B177" s="36"/>
      <c r="C177" s="36" t="s">
        <v>317</v>
      </c>
      <c r="D177" s="22">
        <v>4140</v>
      </c>
      <c r="E177" s="22">
        <v>2340</v>
      </c>
      <c r="F177" s="35"/>
      <c r="G177" s="22" t="s">
        <v>318</v>
      </c>
      <c r="H177" s="22" t="s">
        <v>227</v>
      </c>
      <c r="I177" s="22"/>
      <c r="J177" s="79" t="s">
        <v>81</v>
      </c>
    </row>
    <row r="178" spans="1:10" x14ac:dyDescent="0.3">
      <c r="A178" s="41"/>
      <c r="B178" s="36"/>
      <c r="C178" s="36" t="s">
        <v>319</v>
      </c>
      <c r="D178" s="22">
        <v>7040</v>
      </c>
      <c r="E178" s="22">
        <v>880</v>
      </c>
      <c r="F178" s="35"/>
      <c r="G178" s="22" t="s">
        <v>320</v>
      </c>
      <c r="H178" s="22" t="s">
        <v>321</v>
      </c>
      <c r="I178" s="38"/>
      <c r="J178" s="79" t="s">
        <v>81</v>
      </c>
    </row>
    <row r="179" spans="1:10" ht="20.399999999999999" x14ac:dyDescent="0.3">
      <c r="A179" s="41"/>
      <c r="B179" s="36"/>
      <c r="C179" s="36" t="s">
        <v>322</v>
      </c>
      <c r="D179" s="22">
        <v>2400</v>
      </c>
      <c r="E179" s="22">
        <v>2160</v>
      </c>
      <c r="F179" s="35"/>
      <c r="G179" s="22" t="s">
        <v>323</v>
      </c>
      <c r="H179" s="22" t="s">
        <v>324</v>
      </c>
      <c r="I179" s="35"/>
      <c r="J179" s="79" t="s">
        <v>81</v>
      </c>
    </row>
    <row r="180" spans="1:10" ht="20.399999999999999" x14ac:dyDescent="0.3">
      <c r="A180" s="41"/>
      <c r="B180" s="36"/>
      <c r="C180" s="36" t="s">
        <v>325</v>
      </c>
      <c r="D180" s="22">
        <v>616</v>
      </c>
      <c r="E180" s="22">
        <v>572</v>
      </c>
      <c r="F180" s="35"/>
      <c r="G180" s="22" t="s">
        <v>326</v>
      </c>
      <c r="H180" s="22" t="s">
        <v>327</v>
      </c>
      <c r="I180" s="35"/>
      <c r="J180" s="79" t="s">
        <v>81</v>
      </c>
    </row>
    <row r="181" spans="1:10" ht="30.6" x14ac:dyDescent="0.3">
      <c r="A181" s="41"/>
      <c r="B181" s="36"/>
      <c r="C181" s="36" t="s">
        <v>328</v>
      </c>
      <c r="D181" s="22">
        <v>14940</v>
      </c>
      <c r="E181" s="22">
        <v>13280</v>
      </c>
      <c r="F181" s="35"/>
      <c r="G181" s="22" t="s">
        <v>175</v>
      </c>
      <c r="H181" s="22" t="s">
        <v>176</v>
      </c>
      <c r="I181" s="35"/>
      <c r="J181" s="79" t="s">
        <v>81</v>
      </c>
    </row>
    <row r="182" spans="1:10" ht="30.6" x14ac:dyDescent="0.3">
      <c r="A182" s="41"/>
      <c r="B182" s="36"/>
      <c r="C182" s="36" t="s">
        <v>329</v>
      </c>
      <c r="D182" s="22">
        <v>672</v>
      </c>
      <c r="E182" s="22">
        <v>180</v>
      </c>
      <c r="F182" s="35"/>
      <c r="G182" s="22" t="s">
        <v>318</v>
      </c>
      <c r="H182" s="22" t="s">
        <v>227</v>
      </c>
      <c r="I182" s="35"/>
      <c r="J182" s="79" t="s">
        <v>81</v>
      </c>
    </row>
    <row r="183" spans="1:10" ht="20.399999999999999" x14ac:dyDescent="0.3">
      <c r="A183" s="41"/>
      <c r="B183" s="36"/>
      <c r="C183" s="36" t="s">
        <v>330</v>
      </c>
      <c r="D183" s="22"/>
      <c r="E183" s="22"/>
      <c r="F183" s="35"/>
      <c r="G183" s="35"/>
      <c r="H183" s="35"/>
      <c r="I183" s="35"/>
      <c r="J183" s="79" t="s">
        <v>81</v>
      </c>
    </row>
    <row r="184" spans="1:10" ht="20.399999999999999" x14ac:dyDescent="0.3">
      <c r="A184" s="41"/>
      <c r="B184" s="36"/>
      <c r="C184" s="36" t="s">
        <v>331</v>
      </c>
      <c r="D184" s="22">
        <v>1148</v>
      </c>
      <c r="E184" s="22">
        <v>1115.2</v>
      </c>
      <c r="F184" s="35"/>
      <c r="G184" s="22" t="s">
        <v>323</v>
      </c>
      <c r="H184" s="22" t="s">
        <v>324</v>
      </c>
      <c r="I184" s="35"/>
      <c r="J184" s="79" t="s">
        <v>81</v>
      </c>
    </row>
    <row r="185" spans="1:10" ht="40.799999999999997" x14ac:dyDescent="0.3">
      <c r="A185" s="40" t="s">
        <v>332</v>
      </c>
      <c r="B185" s="33" t="s">
        <v>333</v>
      </c>
      <c r="C185" s="33" t="s">
        <v>334</v>
      </c>
      <c r="D185" s="18">
        <v>30750</v>
      </c>
      <c r="E185" s="18">
        <v>22960</v>
      </c>
      <c r="F185" s="18" t="s">
        <v>335</v>
      </c>
      <c r="G185" s="18" t="s">
        <v>336</v>
      </c>
      <c r="H185" s="18" t="s">
        <v>337</v>
      </c>
      <c r="I185" s="18" t="s">
        <v>286</v>
      </c>
      <c r="J185" s="8"/>
    </row>
    <row r="186" spans="1:10" ht="30.6" x14ac:dyDescent="0.3">
      <c r="A186" s="41"/>
      <c r="B186" s="36"/>
      <c r="C186" s="36" t="s">
        <v>222</v>
      </c>
      <c r="D186" s="22"/>
      <c r="E186" s="22"/>
      <c r="F186" s="35"/>
      <c r="G186" s="22"/>
      <c r="H186" s="22"/>
      <c r="I186" s="35"/>
      <c r="J186" s="6" t="s">
        <v>18</v>
      </c>
    </row>
    <row r="187" spans="1:10" ht="20.399999999999999" x14ac:dyDescent="0.3">
      <c r="A187" s="40" t="s">
        <v>338</v>
      </c>
      <c r="B187" s="33" t="s">
        <v>339</v>
      </c>
      <c r="C187" s="33" t="s">
        <v>340</v>
      </c>
      <c r="D187" s="18">
        <v>339813.6</v>
      </c>
      <c r="E187" s="18">
        <v>289119</v>
      </c>
      <c r="F187" s="18" t="s">
        <v>341</v>
      </c>
      <c r="G187" s="34"/>
      <c r="H187" s="34"/>
      <c r="I187" s="18" t="s">
        <v>342</v>
      </c>
      <c r="J187" s="8"/>
    </row>
    <row r="188" spans="1:10" ht="30.6" x14ac:dyDescent="0.3">
      <c r="A188" s="41"/>
      <c r="B188" s="36"/>
      <c r="C188" s="36" t="s">
        <v>343</v>
      </c>
      <c r="D188" s="22">
        <v>79789.5</v>
      </c>
      <c r="E188" s="22">
        <v>79521.75</v>
      </c>
      <c r="F188" s="35"/>
      <c r="G188" s="22" t="s">
        <v>204</v>
      </c>
      <c r="H188" s="22" t="s">
        <v>205</v>
      </c>
      <c r="I188" s="35"/>
      <c r="J188" s="79" t="s">
        <v>18</v>
      </c>
    </row>
    <row r="189" spans="1:10" ht="30.6" x14ac:dyDescent="0.3">
      <c r="A189" s="41"/>
      <c r="B189" s="36"/>
      <c r="C189" s="36" t="s">
        <v>344</v>
      </c>
      <c r="D189" s="22">
        <v>26596.5</v>
      </c>
      <c r="E189" s="22">
        <v>26507.25</v>
      </c>
      <c r="F189" s="35"/>
      <c r="G189" s="22" t="s">
        <v>204</v>
      </c>
      <c r="H189" s="22" t="s">
        <v>205</v>
      </c>
      <c r="I189" s="35"/>
      <c r="J189" s="79" t="s">
        <v>81</v>
      </c>
    </row>
    <row r="190" spans="1:10" ht="20.399999999999999" x14ac:dyDescent="0.3">
      <c r="A190" s="41"/>
      <c r="B190" s="36"/>
      <c r="C190" s="36" t="s">
        <v>345</v>
      </c>
      <c r="D190" s="22"/>
      <c r="E190" s="22"/>
      <c r="F190" s="35"/>
      <c r="G190" s="35"/>
      <c r="H190" s="35"/>
      <c r="I190" s="35"/>
      <c r="J190" s="79" t="s">
        <v>81</v>
      </c>
    </row>
    <row r="191" spans="1:10" x14ac:dyDescent="0.3">
      <c r="A191" s="41"/>
      <c r="B191" s="36"/>
      <c r="C191" s="36" t="s">
        <v>346</v>
      </c>
      <c r="D191" s="22">
        <v>46680</v>
      </c>
      <c r="E191" s="22">
        <v>45690</v>
      </c>
      <c r="F191" s="35"/>
      <c r="G191" s="22" t="s">
        <v>168</v>
      </c>
      <c r="H191" s="22" t="s">
        <v>169</v>
      </c>
      <c r="I191" s="35"/>
      <c r="J191" s="79" t="s">
        <v>81</v>
      </c>
    </row>
    <row r="192" spans="1:10" x14ac:dyDescent="0.3">
      <c r="A192" s="41"/>
      <c r="B192" s="36"/>
      <c r="C192" s="36" t="s">
        <v>347</v>
      </c>
      <c r="D192" s="22"/>
      <c r="E192" s="22"/>
      <c r="F192" s="35"/>
      <c r="G192" s="35"/>
      <c r="H192" s="35"/>
      <c r="I192" s="35"/>
      <c r="J192" s="79" t="s">
        <v>81</v>
      </c>
    </row>
    <row r="193" spans="1:10" x14ac:dyDescent="0.3">
      <c r="A193" s="41"/>
      <c r="B193" s="36"/>
      <c r="C193" s="36" t="s">
        <v>348</v>
      </c>
      <c r="D193" s="22"/>
      <c r="E193" s="22"/>
      <c r="F193" s="35"/>
      <c r="G193" s="35"/>
      <c r="H193" s="35"/>
      <c r="I193" s="35"/>
      <c r="J193" s="79" t="s">
        <v>81</v>
      </c>
    </row>
    <row r="194" spans="1:10" ht="30.6" x14ac:dyDescent="0.3">
      <c r="A194" s="41"/>
      <c r="B194" s="36"/>
      <c r="C194" s="36" t="s">
        <v>349</v>
      </c>
      <c r="D194" s="22">
        <v>62266.8</v>
      </c>
      <c r="E194" s="22">
        <v>45600</v>
      </c>
      <c r="F194" s="35"/>
      <c r="G194" s="22" t="s">
        <v>350</v>
      </c>
      <c r="H194" s="22" t="s">
        <v>351</v>
      </c>
      <c r="I194" s="35"/>
      <c r="J194" s="79" t="s">
        <v>81</v>
      </c>
    </row>
    <row r="195" spans="1:10" ht="20.399999999999999" x14ac:dyDescent="0.3">
      <c r="A195" s="41"/>
      <c r="B195" s="36"/>
      <c r="C195" s="36" t="s">
        <v>352</v>
      </c>
      <c r="D195" s="22">
        <v>93360.6</v>
      </c>
      <c r="E195" s="22">
        <v>68850</v>
      </c>
      <c r="F195" s="35"/>
      <c r="G195" s="22" t="s">
        <v>14</v>
      </c>
      <c r="H195" s="22" t="s">
        <v>15</v>
      </c>
      <c r="I195" s="35"/>
      <c r="J195" s="79" t="s">
        <v>18</v>
      </c>
    </row>
    <row r="196" spans="1:10" ht="20.399999999999999" x14ac:dyDescent="0.3">
      <c r="A196" s="41"/>
      <c r="B196" s="36"/>
      <c r="C196" s="36" t="s">
        <v>353</v>
      </c>
      <c r="D196" s="22">
        <v>31120.2</v>
      </c>
      <c r="E196" s="22">
        <v>22950</v>
      </c>
      <c r="F196" s="35"/>
      <c r="G196" s="22" t="s">
        <v>14</v>
      </c>
      <c r="H196" s="22" t="s">
        <v>15</v>
      </c>
      <c r="I196" s="35"/>
      <c r="J196" s="79" t="s">
        <v>81</v>
      </c>
    </row>
    <row r="197" spans="1:10" x14ac:dyDescent="0.3">
      <c r="A197" s="41"/>
      <c r="B197" s="36"/>
      <c r="C197" s="36" t="s">
        <v>354</v>
      </c>
      <c r="D197" s="22"/>
      <c r="E197" s="22"/>
      <c r="F197" s="35"/>
      <c r="G197" s="35"/>
      <c r="H197" s="35"/>
      <c r="I197" s="35"/>
      <c r="J197" s="79" t="s">
        <v>81</v>
      </c>
    </row>
    <row r="198" spans="1:10" ht="30.6" x14ac:dyDescent="0.3">
      <c r="A198" s="40" t="s">
        <v>355</v>
      </c>
      <c r="B198" s="33" t="s">
        <v>356</v>
      </c>
      <c r="C198" s="33" t="s">
        <v>357</v>
      </c>
      <c r="D198" s="18">
        <v>48167.8</v>
      </c>
      <c r="E198" s="18">
        <v>44857.8</v>
      </c>
      <c r="F198" s="18" t="s">
        <v>358</v>
      </c>
      <c r="G198" s="18" t="s">
        <v>111</v>
      </c>
      <c r="H198" s="18" t="s">
        <v>112</v>
      </c>
      <c r="I198" s="18" t="s">
        <v>342</v>
      </c>
      <c r="J198" s="8"/>
    </row>
    <row r="199" spans="1:10" ht="20.399999999999999" x14ac:dyDescent="0.3">
      <c r="A199" s="41"/>
      <c r="B199" s="36"/>
      <c r="C199" s="36" t="s">
        <v>359</v>
      </c>
      <c r="D199" s="22">
        <v>8945.4</v>
      </c>
      <c r="E199" s="22">
        <v>7191</v>
      </c>
      <c r="F199" s="35"/>
      <c r="G199" s="22"/>
      <c r="H199" s="22"/>
      <c r="I199" s="35"/>
      <c r="J199" s="79" t="s">
        <v>81</v>
      </c>
    </row>
    <row r="200" spans="1:10" ht="20.399999999999999" x14ac:dyDescent="0.3">
      <c r="A200" s="41"/>
      <c r="B200" s="36"/>
      <c r="C200" s="36" t="s">
        <v>360</v>
      </c>
      <c r="D200" s="22">
        <v>17627.400000000001</v>
      </c>
      <c r="E200" s="22">
        <v>17577</v>
      </c>
      <c r="F200" s="35"/>
      <c r="G200" s="22"/>
      <c r="H200" s="22"/>
      <c r="I200" s="35"/>
      <c r="J200" s="79" t="s">
        <v>81</v>
      </c>
    </row>
    <row r="201" spans="1:10" ht="20.399999999999999" x14ac:dyDescent="0.3">
      <c r="A201" s="41"/>
      <c r="B201" s="36"/>
      <c r="C201" s="36" t="s">
        <v>361</v>
      </c>
      <c r="D201" s="22">
        <v>15610</v>
      </c>
      <c r="E201" s="22">
        <v>14500</v>
      </c>
      <c r="F201" s="35"/>
      <c r="G201" s="22"/>
      <c r="H201" s="22"/>
      <c r="I201" s="35"/>
      <c r="J201" s="79" t="s">
        <v>81</v>
      </c>
    </row>
    <row r="202" spans="1:10" ht="20.399999999999999" x14ac:dyDescent="0.3">
      <c r="A202" s="41"/>
      <c r="B202" s="36"/>
      <c r="C202" s="36" t="s">
        <v>362</v>
      </c>
      <c r="D202" s="22">
        <v>5985</v>
      </c>
      <c r="E202" s="22">
        <v>5589.8</v>
      </c>
      <c r="F202" s="35"/>
      <c r="G202" s="22"/>
      <c r="H202" s="22"/>
      <c r="I202" s="35"/>
      <c r="J202" s="79" t="s">
        <v>81</v>
      </c>
    </row>
    <row r="203" spans="1:10" ht="51" x14ac:dyDescent="0.3">
      <c r="A203" s="40" t="s">
        <v>363</v>
      </c>
      <c r="B203" s="33" t="s">
        <v>364</v>
      </c>
      <c r="C203" s="33" t="s">
        <v>365</v>
      </c>
      <c r="D203" s="18">
        <v>30571.68</v>
      </c>
      <c r="E203" s="18">
        <v>30571.68</v>
      </c>
      <c r="F203" s="18" t="s">
        <v>358</v>
      </c>
      <c r="G203" s="18" t="s">
        <v>366</v>
      </c>
      <c r="H203" s="18" t="s">
        <v>367</v>
      </c>
      <c r="I203" s="18" t="s">
        <v>342</v>
      </c>
      <c r="J203" s="8" t="s">
        <v>18</v>
      </c>
    </row>
    <row r="204" spans="1:10" ht="30.6" x14ac:dyDescent="0.3">
      <c r="A204" s="40" t="s">
        <v>368</v>
      </c>
      <c r="B204" s="33" t="s">
        <v>369</v>
      </c>
      <c r="C204" s="33" t="s">
        <v>370</v>
      </c>
      <c r="D204" s="75"/>
      <c r="E204" s="18"/>
      <c r="F204" s="78" t="s">
        <v>371</v>
      </c>
      <c r="G204" s="34"/>
      <c r="H204" s="34"/>
      <c r="I204" s="34"/>
      <c r="J204" s="9"/>
    </row>
    <row r="205" spans="1:10" ht="30.6" x14ac:dyDescent="0.3">
      <c r="A205" s="41"/>
      <c r="B205" s="36"/>
      <c r="C205" s="36" t="s">
        <v>372</v>
      </c>
      <c r="D205" s="76"/>
      <c r="E205" s="22"/>
      <c r="F205" s="35"/>
      <c r="G205" s="35"/>
      <c r="H205" s="35"/>
      <c r="I205" s="35"/>
      <c r="J205" s="79" t="s">
        <v>81</v>
      </c>
    </row>
    <row r="206" spans="1:10" ht="30.6" x14ac:dyDescent="0.3">
      <c r="A206" s="41"/>
      <c r="B206" s="36"/>
      <c r="C206" s="36" t="s">
        <v>373</v>
      </c>
      <c r="D206" s="76"/>
      <c r="E206" s="22"/>
      <c r="F206" s="35"/>
      <c r="G206" s="35"/>
      <c r="H206" s="35"/>
      <c r="I206" s="35"/>
      <c r="J206" s="79" t="s">
        <v>81</v>
      </c>
    </row>
    <row r="207" spans="1:10" ht="51" x14ac:dyDescent="0.3">
      <c r="A207" s="40" t="s">
        <v>374</v>
      </c>
      <c r="B207" s="33" t="s">
        <v>375</v>
      </c>
      <c r="C207" s="33" t="s">
        <v>376</v>
      </c>
      <c r="D207" s="18">
        <v>14566.68</v>
      </c>
      <c r="E207" s="18"/>
      <c r="F207" s="18" t="s">
        <v>305</v>
      </c>
      <c r="G207" s="34"/>
      <c r="H207" s="34"/>
      <c r="I207" s="92" t="s">
        <v>424</v>
      </c>
      <c r="J207" s="9"/>
    </row>
    <row r="208" spans="1:10" x14ac:dyDescent="0.3">
      <c r="A208" s="41"/>
      <c r="B208" s="36"/>
      <c r="C208" s="36" t="s">
        <v>377</v>
      </c>
      <c r="D208" s="22">
        <v>5797.89</v>
      </c>
      <c r="E208" s="22" t="s">
        <v>425</v>
      </c>
      <c r="F208" s="35"/>
      <c r="G208" s="93"/>
      <c r="H208" s="93"/>
      <c r="I208" s="35"/>
      <c r="J208" s="79" t="s">
        <v>18</v>
      </c>
    </row>
    <row r="209" spans="1:10" ht="21.6" x14ac:dyDescent="0.3">
      <c r="A209" s="41"/>
      <c r="B209" s="36"/>
      <c r="C209" s="36" t="s">
        <v>378</v>
      </c>
      <c r="D209" s="22">
        <v>29.87</v>
      </c>
      <c r="E209" s="22">
        <v>28</v>
      </c>
      <c r="F209" s="35"/>
      <c r="G209" s="94" t="s">
        <v>428</v>
      </c>
      <c r="H209" s="95" t="s">
        <v>429</v>
      </c>
      <c r="I209" s="35"/>
      <c r="J209" s="79" t="s">
        <v>18</v>
      </c>
    </row>
    <row r="210" spans="1:10" ht="21.6" x14ac:dyDescent="0.3">
      <c r="A210" s="41"/>
      <c r="B210" s="36"/>
      <c r="C210" s="36" t="s">
        <v>379</v>
      </c>
      <c r="D210" s="22">
        <v>7311.88</v>
      </c>
      <c r="E210" s="22">
        <v>6400</v>
      </c>
      <c r="F210" s="35"/>
      <c r="G210" s="94" t="s">
        <v>428</v>
      </c>
      <c r="H210" s="95" t="s">
        <v>429</v>
      </c>
      <c r="I210" s="35"/>
      <c r="J210" s="79" t="s">
        <v>18</v>
      </c>
    </row>
    <row r="211" spans="1:10" x14ac:dyDescent="0.3">
      <c r="A211" s="41"/>
      <c r="B211" s="36"/>
      <c r="C211" s="36" t="s">
        <v>380</v>
      </c>
      <c r="D211" s="22">
        <v>484.86</v>
      </c>
      <c r="E211" s="22" t="s">
        <v>425</v>
      </c>
      <c r="F211" s="35"/>
      <c r="G211" s="93"/>
      <c r="H211" s="93"/>
      <c r="I211" s="35"/>
      <c r="J211" s="79" t="s">
        <v>18</v>
      </c>
    </row>
    <row r="212" spans="1:10" ht="21.6" x14ac:dyDescent="0.3">
      <c r="A212" s="41"/>
      <c r="B212" s="36"/>
      <c r="C212" s="36" t="s">
        <v>381</v>
      </c>
      <c r="D212" s="22">
        <v>159</v>
      </c>
      <c r="E212" s="22">
        <v>140</v>
      </c>
      <c r="F212" s="35"/>
      <c r="G212" s="94" t="s">
        <v>428</v>
      </c>
      <c r="H212" s="95" t="s">
        <v>429</v>
      </c>
      <c r="I212" s="35"/>
      <c r="J212" s="79" t="s">
        <v>18</v>
      </c>
    </row>
    <row r="213" spans="1:10" ht="21.6" x14ac:dyDescent="0.3">
      <c r="A213" s="41"/>
      <c r="B213" s="36"/>
      <c r="C213" s="36" t="s">
        <v>382</v>
      </c>
      <c r="D213" s="22">
        <v>43.9</v>
      </c>
      <c r="E213" s="22">
        <v>40</v>
      </c>
      <c r="F213" s="35"/>
      <c r="G213" s="94" t="s">
        <v>426</v>
      </c>
      <c r="H213" s="95" t="s">
        <v>427</v>
      </c>
      <c r="I213" s="35"/>
      <c r="J213" s="79" t="s">
        <v>18</v>
      </c>
    </row>
    <row r="214" spans="1:10" ht="21.6" x14ac:dyDescent="0.3">
      <c r="A214" s="41"/>
      <c r="B214" s="36"/>
      <c r="C214" s="36" t="s">
        <v>383</v>
      </c>
      <c r="D214" s="22">
        <v>19</v>
      </c>
      <c r="E214" s="22">
        <v>18</v>
      </c>
      <c r="F214" s="35"/>
      <c r="G214" s="94" t="s">
        <v>428</v>
      </c>
      <c r="H214" s="95" t="s">
        <v>429</v>
      </c>
      <c r="I214" s="35"/>
      <c r="J214" s="79" t="s">
        <v>18</v>
      </c>
    </row>
    <row r="215" spans="1:10" ht="21.6" x14ac:dyDescent="0.3">
      <c r="A215" s="41"/>
      <c r="B215" s="36"/>
      <c r="C215" s="36" t="s">
        <v>384</v>
      </c>
      <c r="D215" s="22">
        <v>98.14</v>
      </c>
      <c r="E215" s="22">
        <v>98.14</v>
      </c>
      <c r="F215" s="35"/>
      <c r="G215" s="94" t="s">
        <v>426</v>
      </c>
      <c r="H215" s="95" t="s">
        <v>427</v>
      </c>
      <c r="I215" s="35"/>
      <c r="J215" s="79" t="s">
        <v>18</v>
      </c>
    </row>
    <row r="216" spans="1:10" ht="21.6" x14ac:dyDescent="0.3">
      <c r="A216" s="41"/>
      <c r="B216" s="36"/>
      <c r="C216" s="36" t="s">
        <v>385</v>
      </c>
      <c r="D216" s="22">
        <v>257.70999999999998</v>
      </c>
      <c r="E216" s="22">
        <v>230</v>
      </c>
      <c r="F216" s="35"/>
      <c r="G216" s="94" t="s">
        <v>426</v>
      </c>
      <c r="H216" s="95" t="s">
        <v>427</v>
      </c>
      <c r="I216" s="35"/>
      <c r="J216" s="79" t="s">
        <v>18</v>
      </c>
    </row>
    <row r="217" spans="1:10" ht="21.6" x14ac:dyDescent="0.3">
      <c r="A217" s="41"/>
      <c r="B217" s="36"/>
      <c r="C217" s="36" t="s">
        <v>386</v>
      </c>
      <c r="D217" s="22">
        <v>80.53</v>
      </c>
      <c r="E217" s="22">
        <v>60</v>
      </c>
      <c r="F217" s="35"/>
      <c r="G217" s="94" t="s">
        <v>428</v>
      </c>
      <c r="H217" s="95" t="s">
        <v>429</v>
      </c>
      <c r="I217" s="35"/>
      <c r="J217" s="79" t="s">
        <v>18</v>
      </c>
    </row>
    <row r="218" spans="1:10" ht="21.6" x14ac:dyDescent="0.3">
      <c r="A218" s="41"/>
      <c r="B218" s="36"/>
      <c r="C218" s="36" t="s">
        <v>387</v>
      </c>
      <c r="D218" s="22">
        <v>79.28</v>
      </c>
      <c r="E218" s="22">
        <v>60</v>
      </c>
      <c r="F218" s="35"/>
      <c r="G218" s="94" t="s">
        <v>428</v>
      </c>
      <c r="H218" s="95" t="s">
        <v>429</v>
      </c>
      <c r="I218" s="35"/>
      <c r="J218" s="79" t="s">
        <v>18</v>
      </c>
    </row>
    <row r="219" spans="1:10" ht="21.6" x14ac:dyDescent="0.3">
      <c r="A219" s="41"/>
      <c r="B219" s="36"/>
      <c r="C219" s="36" t="s">
        <v>388</v>
      </c>
      <c r="D219" s="22">
        <v>63.54</v>
      </c>
      <c r="E219" s="22">
        <v>63.54</v>
      </c>
      <c r="F219" s="35"/>
      <c r="G219" s="94" t="s">
        <v>428</v>
      </c>
      <c r="H219" s="95" t="s">
        <v>429</v>
      </c>
      <c r="I219" s="35"/>
      <c r="J219" s="79" t="s">
        <v>18</v>
      </c>
    </row>
    <row r="220" spans="1:10" ht="21.6" x14ac:dyDescent="0.3">
      <c r="A220" s="41"/>
      <c r="B220" s="36"/>
      <c r="C220" s="36" t="s">
        <v>389</v>
      </c>
      <c r="D220" s="22">
        <v>151.08000000000001</v>
      </c>
      <c r="E220" s="22">
        <v>120.88</v>
      </c>
      <c r="F220" s="35"/>
      <c r="G220" s="94" t="s">
        <v>428</v>
      </c>
      <c r="H220" s="95" t="s">
        <v>429</v>
      </c>
      <c r="I220" s="35"/>
      <c r="J220" s="79" t="s">
        <v>18</v>
      </c>
    </row>
    <row r="221" spans="1:10" ht="20.399999999999999" x14ac:dyDescent="0.3">
      <c r="A221" s="40" t="s">
        <v>390</v>
      </c>
      <c r="B221" s="33" t="s">
        <v>391</v>
      </c>
      <c r="C221" s="33" t="s">
        <v>392</v>
      </c>
      <c r="D221" s="47">
        <v>70464.06</v>
      </c>
      <c r="E221" s="18">
        <v>64576.06</v>
      </c>
      <c r="F221" s="18" t="s">
        <v>393</v>
      </c>
      <c r="G221" s="34"/>
      <c r="H221" s="34"/>
      <c r="I221" s="18" t="s">
        <v>394</v>
      </c>
      <c r="J221" s="8"/>
    </row>
    <row r="222" spans="1:10" ht="30.6" x14ac:dyDescent="0.3">
      <c r="A222" s="41"/>
      <c r="B222" s="36"/>
      <c r="C222" s="36" t="s">
        <v>395</v>
      </c>
      <c r="D222" s="74">
        <v>44160</v>
      </c>
      <c r="E222" s="22">
        <v>38294.400000000001</v>
      </c>
      <c r="F222" s="35"/>
      <c r="G222" s="22" t="s">
        <v>396</v>
      </c>
      <c r="H222" s="22" t="s">
        <v>397</v>
      </c>
      <c r="I222" s="35"/>
      <c r="J222" s="79" t="s">
        <v>81</v>
      </c>
    </row>
    <row r="223" spans="1:10" ht="20.399999999999999" x14ac:dyDescent="0.3">
      <c r="A223" s="41"/>
      <c r="B223" s="36"/>
      <c r="C223" s="36" t="s">
        <v>398</v>
      </c>
      <c r="D223" s="74"/>
      <c r="E223" s="22"/>
      <c r="F223" s="35"/>
      <c r="G223" s="35"/>
      <c r="H223" s="22"/>
      <c r="I223" s="35"/>
      <c r="J223" s="79" t="s">
        <v>81</v>
      </c>
    </row>
    <row r="224" spans="1:10" x14ac:dyDescent="0.3">
      <c r="A224" s="41"/>
      <c r="B224" s="36"/>
      <c r="C224" s="36" t="s">
        <v>399</v>
      </c>
      <c r="D224" s="74">
        <v>23798.400000000001</v>
      </c>
      <c r="E224" s="22">
        <v>23776</v>
      </c>
      <c r="F224" s="35"/>
      <c r="G224" s="22" t="s">
        <v>168</v>
      </c>
      <c r="H224" s="22" t="s">
        <v>169</v>
      </c>
      <c r="I224" s="35"/>
      <c r="J224" s="79" t="s">
        <v>81</v>
      </c>
    </row>
    <row r="225" spans="1:10" ht="30.6" x14ac:dyDescent="0.3">
      <c r="A225" s="41"/>
      <c r="B225" s="36"/>
      <c r="C225" s="36" t="s">
        <v>400</v>
      </c>
      <c r="D225" s="74">
        <v>703.26</v>
      </c>
      <c r="E225" s="22">
        <v>703.26</v>
      </c>
      <c r="F225" s="35"/>
      <c r="G225" s="22" t="s">
        <v>396</v>
      </c>
      <c r="H225" s="22" t="s">
        <v>397</v>
      </c>
      <c r="I225" s="35"/>
      <c r="J225" s="79" t="s">
        <v>81</v>
      </c>
    </row>
    <row r="226" spans="1:10" x14ac:dyDescent="0.3">
      <c r="A226" s="41"/>
      <c r="B226" s="36"/>
      <c r="C226" s="36" t="s">
        <v>401</v>
      </c>
      <c r="D226" s="74"/>
      <c r="E226" s="22"/>
      <c r="F226" s="35"/>
      <c r="G226" s="35"/>
      <c r="H226" s="35"/>
      <c r="I226" s="35"/>
      <c r="J226" s="79" t="s">
        <v>18</v>
      </c>
    </row>
    <row r="227" spans="1:10" x14ac:dyDescent="0.3">
      <c r="A227" s="41"/>
      <c r="B227" s="36"/>
      <c r="C227" s="36" t="s">
        <v>401</v>
      </c>
      <c r="D227" s="74"/>
      <c r="E227" s="22"/>
      <c r="F227" s="35"/>
      <c r="G227" s="35"/>
      <c r="H227" s="35"/>
      <c r="I227" s="35"/>
      <c r="J227" s="79" t="s">
        <v>81</v>
      </c>
    </row>
    <row r="228" spans="1:10" ht="30.6" x14ac:dyDescent="0.3">
      <c r="A228" s="41"/>
      <c r="B228" s="36"/>
      <c r="C228" s="36" t="s">
        <v>402</v>
      </c>
      <c r="D228" s="74">
        <v>1142.4000000000001</v>
      </c>
      <c r="E228" s="22">
        <v>1142.4000000000001</v>
      </c>
      <c r="F228" s="35"/>
      <c r="G228" s="22" t="s">
        <v>396</v>
      </c>
      <c r="H228" s="22" t="s">
        <v>397</v>
      </c>
      <c r="I228" s="35"/>
      <c r="J228" s="79" t="s">
        <v>81</v>
      </c>
    </row>
    <row r="229" spans="1:10" ht="30.6" x14ac:dyDescent="0.3">
      <c r="A229" s="41"/>
      <c r="B229" s="36"/>
      <c r="C229" s="36" t="s">
        <v>403</v>
      </c>
      <c r="D229" s="74">
        <v>660</v>
      </c>
      <c r="E229" s="22">
        <v>660</v>
      </c>
      <c r="F229" s="35"/>
      <c r="G229" s="22" t="s">
        <v>396</v>
      </c>
      <c r="H229" s="22" t="s">
        <v>397</v>
      </c>
      <c r="I229" s="35"/>
      <c r="J229" s="79" t="s">
        <v>81</v>
      </c>
    </row>
    <row r="230" spans="1:10" ht="30.6" x14ac:dyDescent="0.3">
      <c r="A230" s="40" t="s">
        <v>404</v>
      </c>
      <c r="B230" s="33" t="s">
        <v>405</v>
      </c>
      <c r="C230" s="33" t="s">
        <v>406</v>
      </c>
      <c r="D230" s="75"/>
      <c r="E230" s="18"/>
      <c r="F230" s="18" t="s">
        <v>407</v>
      </c>
      <c r="G230" s="18" t="s">
        <v>408</v>
      </c>
      <c r="H230" s="18" t="s">
        <v>409</v>
      </c>
      <c r="I230" s="18"/>
      <c r="J230" s="8"/>
    </row>
    <row r="231" spans="1:10" x14ac:dyDescent="0.3">
      <c r="A231" s="41"/>
      <c r="B231" s="36"/>
      <c r="C231" s="36" t="s">
        <v>249</v>
      </c>
      <c r="D231" s="76"/>
      <c r="E231" s="22"/>
      <c r="F231" s="35"/>
      <c r="G231" s="35"/>
      <c r="H231" s="35"/>
      <c r="I231" s="35"/>
      <c r="J231" s="79" t="s">
        <v>18</v>
      </c>
    </row>
    <row r="232" spans="1:10" ht="20.399999999999999" x14ac:dyDescent="0.3">
      <c r="A232" s="41"/>
      <c r="B232" s="36"/>
      <c r="C232" s="36" t="s">
        <v>250</v>
      </c>
      <c r="D232" s="74">
        <v>1482</v>
      </c>
      <c r="E232" s="22">
        <v>1380</v>
      </c>
      <c r="F232" s="35"/>
      <c r="G232" s="22"/>
      <c r="H232" s="22"/>
      <c r="I232" s="35"/>
      <c r="J232" s="79" t="s">
        <v>18</v>
      </c>
    </row>
    <row r="233" spans="1:10" ht="20.399999999999999" x14ac:dyDescent="0.3">
      <c r="A233" s="41"/>
      <c r="B233" s="36"/>
      <c r="C233" s="36" t="s">
        <v>251</v>
      </c>
      <c r="D233" s="74">
        <v>1409.76</v>
      </c>
      <c r="E233" s="22">
        <v>1350</v>
      </c>
      <c r="F233" s="35"/>
      <c r="G233" s="22"/>
      <c r="H233" s="22"/>
      <c r="I233" s="35"/>
      <c r="J233" s="79" t="s">
        <v>18</v>
      </c>
    </row>
    <row r="234" spans="1:10" ht="20.399999999999999" x14ac:dyDescent="0.3">
      <c r="A234" s="41"/>
      <c r="B234" s="36"/>
      <c r="C234" s="36" t="s">
        <v>252</v>
      </c>
      <c r="D234" s="74">
        <v>962.64</v>
      </c>
      <c r="E234" s="22">
        <v>930</v>
      </c>
      <c r="F234" s="35"/>
      <c r="G234" s="22"/>
      <c r="H234" s="22"/>
      <c r="I234" s="35"/>
      <c r="J234" s="79" t="s">
        <v>18</v>
      </c>
    </row>
    <row r="235" spans="1:10" ht="40.799999999999997" x14ac:dyDescent="0.3">
      <c r="A235" s="41"/>
      <c r="B235" s="36"/>
      <c r="C235" s="36" t="s">
        <v>253</v>
      </c>
      <c r="D235" s="74">
        <v>7789.2</v>
      </c>
      <c r="E235" s="22">
        <v>7777.2</v>
      </c>
      <c r="F235" s="35"/>
      <c r="G235" s="22"/>
      <c r="H235" s="22"/>
      <c r="I235" s="35"/>
      <c r="J235" s="79" t="s">
        <v>18</v>
      </c>
    </row>
    <row r="236" spans="1:10" x14ac:dyDescent="0.3">
      <c r="A236" s="41"/>
      <c r="B236" s="36"/>
      <c r="C236" s="36" t="s">
        <v>410</v>
      </c>
      <c r="D236" s="74">
        <v>627.52</v>
      </c>
      <c r="E236" s="22">
        <v>600</v>
      </c>
      <c r="F236" s="35"/>
      <c r="G236" s="22"/>
      <c r="H236" s="22"/>
      <c r="I236" s="35"/>
      <c r="J236" s="79" t="s">
        <v>18</v>
      </c>
    </row>
    <row r="237" spans="1:10" ht="20.399999999999999" x14ac:dyDescent="0.3">
      <c r="A237" s="41"/>
      <c r="B237" s="36"/>
      <c r="C237" s="36" t="s">
        <v>255</v>
      </c>
      <c r="D237" s="74">
        <v>152.72</v>
      </c>
      <c r="E237" s="22">
        <v>140</v>
      </c>
      <c r="F237" s="35"/>
      <c r="G237" s="22"/>
      <c r="H237" s="22"/>
      <c r="I237" s="35"/>
      <c r="J237" s="79" t="s">
        <v>18</v>
      </c>
    </row>
    <row r="238" spans="1:10" x14ac:dyDescent="0.3">
      <c r="A238" s="41"/>
      <c r="B238" s="36"/>
      <c r="C238" s="36" t="s">
        <v>256</v>
      </c>
      <c r="D238" s="74">
        <v>370.44</v>
      </c>
      <c r="E238" s="22">
        <v>367.2</v>
      </c>
      <c r="F238" s="35"/>
      <c r="G238" s="22"/>
      <c r="H238" s="22"/>
      <c r="I238" s="35"/>
      <c r="J238" s="79" t="s">
        <v>18</v>
      </c>
    </row>
    <row r="239" spans="1:10" x14ac:dyDescent="0.3">
      <c r="A239" s="41"/>
      <c r="B239" s="36"/>
      <c r="C239" s="36" t="s">
        <v>257</v>
      </c>
      <c r="D239" s="76"/>
      <c r="E239" s="22"/>
      <c r="F239" s="35"/>
      <c r="G239" s="35"/>
      <c r="H239" s="35"/>
      <c r="I239" s="35"/>
      <c r="J239" s="79" t="s">
        <v>18</v>
      </c>
    </row>
    <row r="240" spans="1:10" ht="61.2" x14ac:dyDescent="0.3">
      <c r="A240" s="40" t="s">
        <v>411</v>
      </c>
      <c r="B240" s="33" t="s">
        <v>412</v>
      </c>
      <c r="C240" s="33" t="s">
        <v>413</v>
      </c>
      <c r="D240" s="47">
        <v>18033.740000000002</v>
      </c>
      <c r="E240" s="47">
        <v>17950</v>
      </c>
      <c r="F240" s="18" t="s">
        <v>407</v>
      </c>
      <c r="G240" s="18" t="s">
        <v>414</v>
      </c>
      <c r="H240" s="18" t="s">
        <v>415</v>
      </c>
      <c r="I240" s="18" t="s">
        <v>416</v>
      </c>
      <c r="J240" s="8"/>
    </row>
    <row r="241" spans="1:10" x14ac:dyDescent="0.3">
      <c r="A241" s="48"/>
      <c r="B241" s="36"/>
      <c r="C241" s="36" t="s">
        <v>417</v>
      </c>
      <c r="D241" s="22">
        <v>1782</v>
      </c>
      <c r="E241" s="22">
        <v>1710</v>
      </c>
      <c r="F241" s="35"/>
      <c r="G241" s="22"/>
      <c r="H241" s="22"/>
      <c r="I241" s="35"/>
      <c r="J241" s="79" t="s">
        <v>81</v>
      </c>
    </row>
    <row r="242" spans="1:10" x14ac:dyDescent="0.3">
      <c r="A242" s="41"/>
      <c r="B242" s="36"/>
      <c r="C242" s="36" t="s">
        <v>418</v>
      </c>
      <c r="D242" s="22">
        <v>2838</v>
      </c>
      <c r="E242" s="22">
        <v>2832</v>
      </c>
      <c r="F242" s="35"/>
      <c r="G242" s="22"/>
      <c r="H242" s="22"/>
      <c r="I242" s="35"/>
      <c r="J242" s="79" t="s">
        <v>81</v>
      </c>
    </row>
    <row r="243" spans="1:10" x14ac:dyDescent="0.3">
      <c r="A243" s="41"/>
      <c r="B243" s="20"/>
      <c r="C243" s="36" t="s">
        <v>419</v>
      </c>
      <c r="D243" s="22">
        <v>2119.7399999999998</v>
      </c>
      <c r="E243" s="22">
        <v>2114</v>
      </c>
      <c r="F243" s="35"/>
      <c r="G243" s="22"/>
      <c r="H243" s="22"/>
      <c r="I243" s="35"/>
      <c r="J243" s="79" t="s">
        <v>81</v>
      </c>
    </row>
    <row r="244" spans="1:10" x14ac:dyDescent="0.3">
      <c r="A244" s="41"/>
      <c r="B244" s="36"/>
      <c r="C244" s="36" t="s">
        <v>420</v>
      </c>
      <c r="D244" s="22">
        <v>164</v>
      </c>
      <c r="E244" s="22">
        <v>164</v>
      </c>
      <c r="F244" s="35"/>
      <c r="G244" s="22"/>
      <c r="H244" s="22"/>
      <c r="I244" s="35"/>
      <c r="J244" s="79" t="s">
        <v>81</v>
      </c>
    </row>
    <row r="245" spans="1:10" ht="30.6" x14ac:dyDescent="0.3">
      <c r="A245" s="58"/>
      <c r="B245" s="59"/>
      <c r="C245" s="59" t="s">
        <v>421</v>
      </c>
      <c r="D245" s="61">
        <v>10512</v>
      </c>
      <c r="E245" s="61">
        <v>10512</v>
      </c>
      <c r="F245" s="80"/>
      <c r="G245" s="61"/>
      <c r="H245" s="61"/>
      <c r="I245" s="80"/>
      <c r="J245" s="81" t="s">
        <v>81</v>
      </c>
    </row>
    <row r="246" spans="1:10" ht="20.399999999999999" x14ac:dyDescent="0.3">
      <c r="A246" s="48"/>
      <c r="B246" s="36"/>
      <c r="C246" s="36" t="s">
        <v>422</v>
      </c>
      <c r="D246" s="22">
        <v>618</v>
      </c>
      <c r="E246" s="22">
        <v>618</v>
      </c>
      <c r="F246" s="35"/>
      <c r="G246" s="22"/>
      <c r="H246" s="22"/>
      <c r="I246" s="35"/>
      <c r="J246" s="79" t="s">
        <v>81</v>
      </c>
    </row>
    <row r="247" spans="1:10" ht="15.6" x14ac:dyDescent="0.3">
      <c r="A247" s="86"/>
      <c r="B247" s="62"/>
      <c r="C247" s="70"/>
      <c r="D247" s="87"/>
      <c r="E247" s="65"/>
      <c r="F247" s="64"/>
      <c r="G247" s="64"/>
      <c r="H247" s="64"/>
      <c r="I247" s="64"/>
      <c r="J247" s="88"/>
    </row>
    <row r="248" spans="1:10" ht="15.6" x14ac:dyDescent="0.3">
      <c r="A248" s="86"/>
      <c r="B248" s="62"/>
      <c r="C248" s="70"/>
      <c r="D248" s="87"/>
      <c r="E248" s="65"/>
      <c r="F248" s="64"/>
      <c r="G248" s="64"/>
      <c r="H248" s="64"/>
      <c r="I248" s="64"/>
      <c r="J248" s="88"/>
    </row>
    <row r="249" spans="1:10" ht="15.6" x14ac:dyDescent="0.3">
      <c r="A249" s="89"/>
      <c r="B249" s="62"/>
      <c r="C249" s="70"/>
      <c r="D249" s="87"/>
      <c r="E249" s="65"/>
      <c r="F249" s="64"/>
      <c r="G249" s="64"/>
      <c r="H249" s="64"/>
      <c r="I249" s="64"/>
      <c r="J249" s="88"/>
    </row>
    <row r="250" spans="1:10" ht="15.6" x14ac:dyDescent="0.3">
      <c r="A250" s="89"/>
      <c r="B250" s="62"/>
      <c r="C250" s="70"/>
      <c r="D250" s="87"/>
      <c r="E250" s="65"/>
      <c r="F250" s="64"/>
      <c r="G250" s="64"/>
      <c r="H250" s="64"/>
      <c r="I250" s="64"/>
      <c r="J250" s="88"/>
    </row>
    <row r="251" spans="1:10" ht="15.6" x14ac:dyDescent="0.3">
      <c r="A251" s="89"/>
      <c r="B251" s="90"/>
      <c r="C251" s="70"/>
      <c r="D251" s="87"/>
      <c r="E251" s="65"/>
      <c r="F251" s="64"/>
      <c r="G251" s="64"/>
      <c r="H251" s="64"/>
      <c r="I251" s="64"/>
      <c r="J251" s="88"/>
    </row>
    <row r="252" spans="1:10" ht="15.6" x14ac:dyDescent="0.3">
      <c r="A252" s="89"/>
      <c r="B252" s="62"/>
      <c r="C252" s="70"/>
      <c r="D252" s="87"/>
      <c r="E252" s="65"/>
      <c r="F252" s="64"/>
      <c r="G252" s="64"/>
      <c r="H252" s="64"/>
      <c r="I252" s="64"/>
      <c r="J252" s="88"/>
    </row>
    <row r="253" spans="1:10" ht="15.6" x14ac:dyDescent="0.3">
      <c r="A253" s="89"/>
      <c r="B253" s="62"/>
      <c r="C253" s="70"/>
      <c r="D253" s="87"/>
      <c r="E253" s="65"/>
      <c r="F253" s="64"/>
      <c r="G253" s="64"/>
      <c r="H253" s="64"/>
      <c r="I253" s="64"/>
      <c r="J253" s="88"/>
    </row>
    <row r="254" spans="1:10" ht="15.6" x14ac:dyDescent="0.3">
      <c r="A254" s="89"/>
      <c r="B254" s="62"/>
      <c r="C254" s="70"/>
      <c r="D254" s="87"/>
      <c r="E254" s="65"/>
      <c r="F254" s="64"/>
      <c r="G254" s="64"/>
      <c r="H254" s="64"/>
      <c r="I254" s="64"/>
      <c r="J254" s="88"/>
    </row>
    <row r="255" spans="1:10" ht="15.6" x14ac:dyDescent="0.3">
      <c r="A255" s="89"/>
      <c r="B255" s="62"/>
      <c r="C255" s="70"/>
      <c r="D255" s="87"/>
      <c r="E255" s="65"/>
      <c r="F255" s="64"/>
      <c r="G255" s="64"/>
      <c r="H255" s="64"/>
      <c r="I255" s="64"/>
      <c r="J255" s="88"/>
    </row>
    <row r="256" spans="1:10" ht="15.6" x14ac:dyDescent="0.3">
      <c r="A256" s="89"/>
      <c r="B256" s="62"/>
      <c r="C256" s="70"/>
      <c r="D256" s="87"/>
      <c r="E256" s="65"/>
      <c r="F256" s="64"/>
      <c r="G256" s="64"/>
      <c r="H256" s="64"/>
      <c r="I256" s="64"/>
      <c r="J256" s="88"/>
    </row>
    <row r="257" spans="1:10" ht="15.6" x14ac:dyDescent="0.3">
      <c r="A257" s="89"/>
      <c r="B257" s="62"/>
      <c r="C257" s="70"/>
      <c r="D257" s="87"/>
      <c r="E257" s="65"/>
      <c r="F257" s="64"/>
      <c r="G257" s="64"/>
      <c r="H257" s="64"/>
      <c r="I257" s="64"/>
      <c r="J257" s="88"/>
    </row>
    <row r="258" spans="1:10" ht="15.6" x14ac:dyDescent="0.3">
      <c r="A258" s="89"/>
      <c r="B258" s="62"/>
      <c r="C258" s="70"/>
      <c r="D258" s="87"/>
      <c r="E258" s="65"/>
      <c r="F258" s="64"/>
      <c r="G258" s="64"/>
      <c r="H258" s="64"/>
      <c r="I258" s="64"/>
      <c r="J258" s="88"/>
    </row>
    <row r="259" spans="1:10" ht="15.6" x14ac:dyDescent="0.3">
      <c r="A259" s="89"/>
      <c r="B259" s="62"/>
      <c r="C259" s="70"/>
      <c r="D259" s="87"/>
      <c r="E259" s="65"/>
      <c r="F259" s="64"/>
      <c r="G259" s="64"/>
      <c r="H259" s="64"/>
      <c r="I259" s="64"/>
      <c r="J259" s="88"/>
    </row>
    <row r="260" spans="1:10" ht="15.6" x14ac:dyDescent="0.3">
      <c r="A260" s="89"/>
      <c r="B260" s="62"/>
      <c r="C260" s="70"/>
      <c r="D260" s="87"/>
      <c r="E260" s="65"/>
      <c r="F260" s="64"/>
      <c r="G260" s="64"/>
      <c r="H260" s="64"/>
      <c r="I260" s="64"/>
      <c r="J260" s="88"/>
    </row>
    <row r="261" spans="1:10" ht="15.6" x14ac:dyDescent="0.3">
      <c r="A261" s="89"/>
      <c r="B261" s="62"/>
      <c r="C261" s="70"/>
      <c r="D261" s="87"/>
      <c r="E261" s="65"/>
      <c r="F261" s="64"/>
      <c r="G261" s="64"/>
      <c r="H261" s="64"/>
      <c r="I261" s="64"/>
      <c r="J261" s="88"/>
    </row>
    <row r="262" spans="1:10" ht="15.6" x14ac:dyDescent="0.3">
      <c r="A262" s="89"/>
      <c r="B262" s="62"/>
      <c r="C262" s="70"/>
      <c r="D262" s="87"/>
      <c r="E262" s="65"/>
      <c r="F262" s="64"/>
      <c r="G262" s="64"/>
      <c r="H262" s="64"/>
      <c r="I262" s="64"/>
      <c r="J262" s="88"/>
    </row>
    <row r="263" spans="1:10" ht="15.6" x14ac:dyDescent="0.3">
      <c r="A263" s="89"/>
      <c r="B263" s="62"/>
      <c r="C263" s="70"/>
      <c r="D263" s="87"/>
      <c r="E263" s="65"/>
      <c r="F263" s="64"/>
      <c r="G263" s="64"/>
      <c r="H263" s="64"/>
      <c r="I263" s="64"/>
      <c r="J263" s="88"/>
    </row>
    <row r="264" spans="1:10" ht="15.6" x14ac:dyDescent="0.3">
      <c r="A264" s="89"/>
      <c r="B264" s="62"/>
      <c r="C264" s="70"/>
      <c r="D264" s="87"/>
      <c r="E264" s="65"/>
      <c r="F264" s="64"/>
      <c r="G264" s="64"/>
      <c r="H264" s="64"/>
      <c r="I264" s="64"/>
      <c r="J264" s="88"/>
    </row>
    <row r="265" spans="1:10" ht="15.6" x14ac:dyDescent="0.3">
      <c r="A265" s="89"/>
      <c r="B265" s="62"/>
      <c r="C265" s="70"/>
      <c r="D265" s="87"/>
      <c r="E265" s="65"/>
      <c r="F265" s="64"/>
      <c r="G265" s="64"/>
      <c r="H265" s="64"/>
      <c r="I265" s="64"/>
      <c r="J265" s="88"/>
    </row>
    <row r="266" spans="1:10" ht="15.6" x14ac:dyDescent="0.3">
      <c r="A266" s="89"/>
      <c r="B266" s="62"/>
      <c r="C266" s="70"/>
      <c r="D266" s="87"/>
      <c r="E266" s="65"/>
      <c r="F266" s="64"/>
      <c r="G266" s="64"/>
      <c r="H266" s="64"/>
      <c r="I266" s="64"/>
      <c r="J266" s="88"/>
    </row>
    <row r="267" spans="1:10" ht="15.6" x14ac:dyDescent="0.3">
      <c r="A267" s="89"/>
      <c r="B267" s="62"/>
      <c r="C267" s="70"/>
      <c r="D267" s="87"/>
      <c r="E267" s="65"/>
      <c r="F267" s="64"/>
      <c r="G267" s="64"/>
      <c r="H267" s="64"/>
      <c r="I267" s="64"/>
      <c r="J267" s="88"/>
    </row>
    <row r="268" spans="1:10" ht="15.6" x14ac:dyDescent="0.3">
      <c r="A268" s="89"/>
      <c r="B268" s="62"/>
      <c r="C268" s="70"/>
      <c r="D268" s="87"/>
      <c r="E268" s="65"/>
      <c r="F268" s="64"/>
      <c r="G268" s="64"/>
      <c r="H268" s="64"/>
      <c r="I268" s="64"/>
      <c r="J268" s="88"/>
    </row>
    <row r="269" spans="1:10" ht="15.6" x14ac:dyDescent="0.3">
      <c r="A269" s="89"/>
      <c r="B269" s="62"/>
      <c r="C269" s="70"/>
      <c r="D269" s="87"/>
      <c r="E269" s="65"/>
      <c r="F269" s="64"/>
      <c r="G269" s="64"/>
      <c r="H269" s="64"/>
      <c r="I269" s="64"/>
      <c r="J269" s="88"/>
    </row>
    <row r="270" spans="1:10" ht="15.6" x14ac:dyDescent="0.3">
      <c r="A270" s="89"/>
      <c r="B270" s="62"/>
      <c r="C270" s="70"/>
      <c r="D270" s="87"/>
      <c r="E270" s="65"/>
      <c r="F270" s="64"/>
      <c r="G270" s="64"/>
      <c r="H270" s="64"/>
      <c r="I270" s="64"/>
      <c r="J270" s="88"/>
    </row>
    <row r="271" spans="1:10" ht="15.6" x14ac:dyDescent="0.3">
      <c r="A271" s="89"/>
      <c r="B271" s="62"/>
      <c r="C271" s="70"/>
      <c r="D271" s="87"/>
      <c r="E271" s="65"/>
      <c r="F271" s="64"/>
      <c r="G271" s="64"/>
      <c r="H271" s="64"/>
      <c r="I271" s="64"/>
      <c r="J271" s="88"/>
    </row>
    <row r="272" spans="1:10" ht="15.6" x14ac:dyDescent="0.3">
      <c r="A272" s="89"/>
      <c r="B272" s="62"/>
      <c r="C272" s="70"/>
      <c r="D272" s="87"/>
      <c r="E272" s="65"/>
      <c r="F272" s="64"/>
      <c r="G272" s="64"/>
      <c r="H272" s="64"/>
      <c r="I272" s="64"/>
      <c r="J272" s="88"/>
    </row>
    <row r="273" spans="1:10" ht="15.6" x14ac:dyDescent="0.3">
      <c r="A273" s="89"/>
      <c r="B273" s="62"/>
      <c r="C273" s="70"/>
      <c r="D273" s="87"/>
      <c r="E273" s="65"/>
      <c r="F273" s="64"/>
      <c r="G273" s="64"/>
      <c r="H273" s="64"/>
      <c r="I273" s="64"/>
      <c r="J273" s="88"/>
    </row>
    <row r="274" spans="1:10" ht="15.6" x14ac:dyDescent="0.3">
      <c r="A274" s="89"/>
      <c r="B274" s="62"/>
      <c r="C274" s="70"/>
      <c r="D274" s="87"/>
      <c r="E274" s="65"/>
      <c r="F274" s="64"/>
      <c r="G274" s="64"/>
      <c r="H274" s="64"/>
      <c r="I274" s="64"/>
      <c r="J274" s="88"/>
    </row>
    <row r="275" spans="1:10" ht="15.6" x14ac:dyDescent="0.3">
      <c r="A275" s="89"/>
      <c r="B275" s="62"/>
      <c r="C275" s="70"/>
      <c r="D275" s="87"/>
      <c r="E275" s="65"/>
      <c r="F275" s="64"/>
      <c r="G275" s="64"/>
      <c r="H275" s="64"/>
      <c r="I275" s="64"/>
      <c r="J275" s="88"/>
    </row>
    <row r="276" spans="1:10" ht="15.6" x14ac:dyDescent="0.3">
      <c r="A276" s="89"/>
      <c r="B276" s="62"/>
      <c r="C276" s="70"/>
      <c r="D276" s="87"/>
      <c r="E276" s="65"/>
      <c r="F276" s="64"/>
      <c r="G276" s="64"/>
      <c r="H276" s="64"/>
      <c r="I276" s="64"/>
      <c r="J276" s="88"/>
    </row>
    <row r="277" spans="1:10" ht="15.6" x14ac:dyDescent="0.3">
      <c r="A277" s="89"/>
      <c r="B277" s="62"/>
      <c r="C277" s="70"/>
      <c r="D277" s="87"/>
      <c r="E277" s="65"/>
      <c r="F277" s="64"/>
      <c r="G277" s="64"/>
      <c r="H277" s="64"/>
      <c r="I277" s="64"/>
      <c r="J277" s="88"/>
    </row>
    <row r="278" spans="1:10" ht="15.6" x14ac:dyDescent="0.3">
      <c r="A278" s="89"/>
      <c r="B278" s="62"/>
      <c r="C278" s="70"/>
      <c r="D278" s="87"/>
      <c r="E278" s="65"/>
      <c r="F278" s="64"/>
      <c r="G278" s="64"/>
      <c r="H278" s="64"/>
      <c r="I278" s="64"/>
      <c r="J278" s="88"/>
    </row>
    <row r="279" spans="1:10" ht="15.6" x14ac:dyDescent="0.3">
      <c r="A279" s="89"/>
      <c r="B279" s="62"/>
      <c r="C279" s="70"/>
      <c r="D279" s="87"/>
      <c r="E279" s="65"/>
      <c r="F279" s="64"/>
      <c r="G279" s="64"/>
      <c r="H279" s="64"/>
      <c r="I279" s="64"/>
      <c r="J279" s="88"/>
    </row>
    <row r="280" spans="1:10" ht="15.6" x14ac:dyDescent="0.3">
      <c r="A280" s="89"/>
      <c r="B280" s="62"/>
      <c r="C280" s="70"/>
      <c r="D280" s="70"/>
      <c r="E280" s="65"/>
      <c r="F280" s="64"/>
      <c r="G280" s="64"/>
      <c r="H280" s="64"/>
      <c r="I280" s="64"/>
      <c r="J280" s="88"/>
    </row>
    <row r="281" spans="1:10" ht="15.6" x14ac:dyDescent="0.3">
      <c r="A281" s="89"/>
      <c r="B281" s="62"/>
      <c r="C281" s="70"/>
      <c r="D281" s="70"/>
      <c r="E281" s="65"/>
      <c r="F281" s="64"/>
      <c r="G281" s="64"/>
      <c r="H281" s="64"/>
      <c r="I281" s="64"/>
      <c r="J281" s="88"/>
    </row>
    <row r="282" spans="1:10" ht="15.6" x14ac:dyDescent="0.3">
      <c r="A282" s="89"/>
      <c r="B282" s="62"/>
      <c r="C282" s="70"/>
      <c r="D282" s="70"/>
      <c r="E282" s="65"/>
      <c r="F282" s="64"/>
      <c r="G282" s="64"/>
      <c r="H282" s="64"/>
      <c r="I282" s="64"/>
      <c r="J282" s="88"/>
    </row>
    <row r="283" spans="1:10" ht="15.6" x14ac:dyDescent="0.3">
      <c r="A283" s="89"/>
      <c r="B283" s="62"/>
      <c r="C283" s="70"/>
      <c r="D283" s="70"/>
      <c r="E283" s="65"/>
      <c r="F283" s="64"/>
      <c r="G283" s="64"/>
      <c r="H283" s="64"/>
      <c r="I283" s="64"/>
      <c r="J283" s="88"/>
    </row>
    <row r="284" spans="1:10" ht="15.6" x14ac:dyDescent="0.3">
      <c r="A284" s="89"/>
      <c r="B284" s="62"/>
      <c r="C284" s="70"/>
      <c r="D284" s="70"/>
      <c r="E284" s="65"/>
      <c r="F284" s="64"/>
      <c r="G284" s="64"/>
      <c r="H284" s="64"/>
      <c r="I284" s="64"/>
      <c r="J284" s="88"/>
    </row>
    <row r="285" spans="1:10" ht="15.6" x14ac:dyDescent="0.3">
      <c r="A285" s="89"/>
      <c r="B285" s="62"/>
      <c r="C285" s="70"/>
      <c r="D285" s="70"/>
      <c r="E285" s="65"/>
      <c r="F285" s="64"/>
      <c r="G285" s="64"/>
      <c r="H285" s="64"/>
      <c r="I285" s="64"/>
      <c r="J285" s="88"/>
    </row>
    <row r="286" spans="1:10" ht="15.6" x14ac:dyDescent="0.3">
      <c r="A286" s="89"/>
      <c r="B286" s="62"/>
      <c r="C286" s="70"/>
      <c r="D286" s="70"/>
      <c r="E286" s="65"/>
      <c r="F286" s="64"/>
      <c r="G286" s="64"/>
      <c r="H286" s="64"/>
      <c r="I286" s="64"/>
      <c r="J286" s="88"/>
    </row>
    <row r="287" spans="1:10" ht="15.6" x14ac:dyDescent="0.3">
      <c r="A287" s="89"/>
      <c r="B287" s="62"/>
      <c r="C287" s="70"/>
      <c r="D287" s="70"/>
      <c r="E287" s="65"/>
      <c r="F287" s="64"/>
      <c r="G287" s="64"/>
      <c r="H287" s="64"/>
      <c r="I287" s="64"/>
      <c r="J287" s="88"/>
    </row>
    <row r="288" spans="1:10" ht="15.6" x14ac:dyDescent="0.3">
      <c r="A288" s="89"/>
      <c r="B288" s="62"/>
      <c r="C288" s="70"/>
      <c r="D288" s="70"/>
      <c r="E288" s="65"/>
      <c r="F288" s="64"/>
      <c r="G288" s="64"/>
      <c r="H288" s="64"/>
      <c r="I288" s="64"/>
      <c r="J288" s="88"/>
    </row>
    <row r="289" spans="1:10" ht="15.6" x14ac:dyDescent="0.3">
      <c r="A289" s="89"/>
      <c r="B289" s="62"/>
      <c r="C289" s="70"/>
      <c r="D289" s="70"/>
      <c r="E289" s="65"/>
      <c r="F289" s="64"/>
      <c r="G289" s="64"/>
      <c r="H289" s="64"/>
      <c r="I289" s="64"/>
      <c r="J289" s="88"/>
    </row>
    <row r="290" spans="1:10" ht="15.6" x14ac:dyDescent="0.3">
      <c r="A290" s="89"/>
      <c r="B290" s="62"/>
      <c r="C290" s="70"/>
      <c r="D290" s="70"/>
      <c r="E290" s="65"/>
      <c r="F290" s="64"/>
      <c r="G290" s="64"/>
      <c r="H290" s="64"/>
      <c r="I290" s="64"/>
      <c r="J290" s="88"/>
    </row>
    <row r="291" spans="1:10" ht="15.6" x14ac:dyDescent="0.3">
      <c r="A291" s="89"/>
      <c r="B291" s="62"/>
      <c r="C291" s="70"/>
      <c r="D291" s="70"/>
      <c r="E291" s="65"/>
      <c r="F291" s="64"/>
      <c r="G291" s="64"/>
      <c r="H291" s="64"/>
      <c r="I291" s="64"/>
      <c r="J291" s="88"/>
    </row>
    <row r="292" spans="1:10" ht="15.6" x14ac:dyDescent="0.3">
      <c r="A292" s="89"/>
      <c r="B292" s="62"/>
      <c r="C292" s="70"/>
      <c r="D292" s="70"/>
      <c r="E292" s="65"/>
      <c r="F292" s="64"/>
      <c r="G292" s="64"/>
      <c r="H292" s="64"/>
      <c r="I292" s="64"/>
      <c r="J292" s="88"/>
    </row>
    <row r="293" spans="1:10" ht="15.6" x14ac:dyDescent="0.3">
      <c r="A293" s="89"/>
      <c r="B293" s="62"/>
      <c r="C293" s="70"/>
      <c r="D293" s="70"/>
      <c r="E293" s="65"/>
      <c r="F293" s="64"/>
      <c r="G293" s="64"/>
      <c r="H293" s="64"/>
      <c r="I293" s="64"/>
      <c r="J293" s="88"/>
    </row>
    <row r="294" spans="1:10" ht="15.6" x14ac:dyDescent="0.3">
      <c r="A294" s="89"/>
      <c r="B294" s="62"/>
      <c r="C294" s="70"/>
      <c r="D294" s="70"/>
      <c r="E294" s="65"/>
      <c r="F294" s="64"/>
      <c r="G294" s="64"/>
      <c r="H294" s="64"/>
      <c r="I294" s="64"/>
      <c r="J294" s="88"/>
    </row>
    <row r="295" spans="1:10" ht="15.6" x14ac:dyDescent="0.3">
      <c r="A295" s="89"/>
      <c r="B295" s="62"/>
      <c r="C295" s="70"/>
      <c r="D295" s="70"/>
      <c r="E295" s="65"/>
      <c r="F295" s="64"/>
      <c r="G295" s="64"/>
      <c r="H295" s="64"/>
      <c r="I295" s="64"/>
      <c r="J295" s="88"/>
    </row>
    <row r="296" spans="1:10" ht="15.6" x14ac:dyDescent="0.3">
      <c r="A296" s="89"/>
      <c r="B296" s="62"/>
      <c r="C296" s="70"/>
      <c r="D296" s="70"/>
      <c r="E296" s="65"/>
      <c r="F296" s="64"/>
      <c r="G296" s="64"/>
      <c r="H296" s="64"/>
      <c r="I296" s="64"/>
      <c r="J296" s="88"/>
    </row>
    <row r="297" spans="1:10" ht="15.6" x14ac:dyDescent="0.3">
      <c r="A297" s="89"/>
      <c r="B297" s="62"/>
      <c r="C297" s="70"/>
      <c r="D297" s="70"/>
      <c r="E297" s="65"/>
      <c r="F297" s="64"/>
      <c r="G297" s="64"/>
      <c r="H297" s="64"/>
      <c r="I297" s="64"/>
      <c r="J297" s="88"/>
    </row>
    <row r="298" spans="1:10" ht="15.6" x14ac:dyDescent="0.3">
      <c r="A298" s="89"/>
      <c r="B298" s="62"/>
      <c r="C298" s="70"/>
      <c r="D298" s="70"/>
      <c r="E298" s="65"/>
      <c r="F298" s="64"/>
      <c r="G298" s="64"/>
      <c r="H298" s="64"/>
      <c r="I298" s="64"/>
      <c r="J298" s="88"/>
    </row>
    <row r="299" spans="1:10" ht="15.6" x14ac:dyDescent="0.3">
      <c r="A299" s="89"/>
      <c r="B299" s="62"/>
      <c r="C299" s="70"/>
      <c r="D299" s="70"/>
      <c r="E299" s="65"/>
      <c r="F299" s="64"/>
      <c r="G299" s="64"/>
      <c r="H299" s="64"/>
      <c r="I299" s="64"/>
      <c r="J299" s="88"/>
    </row>
    <row r="300" spans="1:10" ht="15.6" x14ac:dyDescent="0.3">
      <c r="A300" s="89"/>
      <c r="B300" s="62"/>
      <c r="C300" s="70"/>
      <c r="D300" s="70"/>
      <c r="E300" s="65"/>
      <c r="F300" s="64"/>
      <c r="G300" s="64"/>
      <c r="H300" s="64"/>
      <c r="I300" s="64"/>
      <c r="J300" s="88"/>
    </row>
    <row r="301" spans="1:10" ht="15.6" x14ac:dyDescent="0.3">
      <c r="A301" s="89"/>
      <c r="B301" s="62"/>
      <c r="C301" s="70"/>
      <c r="D301" s="70"/>
      <c r="E301" s="65"/>
      <c r="F301" s="64"/>
      <c r="G301" s="64"/>
      <c r="H301" s="64"/>
      <c r="I301" s="64"/>
      <c r="J301" s="88"/>
    </row>
    <row r="302" spans="1:10" ht="15.6" x14ac:dyDescent="0.3">
      <c r="A302" s="89"/>
      <c r="B302" s="62"/>
      <c r="C302" s="70"/>
      <c r="D302" s="70"/>
      <c r="E302" s="65"/>
      <c r="F302" s="64"/>
      <c r="G302" s="64"/>
      <c r="H302" s="64"/>
      <c r="I302" s="64"/>
      <c r="J302" s="88"/>
    </row>
    <row r="303" spans="1:10" ht="15.6" x14ac:dyDescent="0.3">
      <c r="A303" s="89"/>
      <c r="B303" s="62"/>
      <c r="C303" s="70"/>
      <c r="D303" s="70"/>
      <c r="E303" s="65"/>
      <c r="F303" s="64"/>
      <c r="G303" s="64"/>
      <c r="H303" s="64"/>
      <c r="I303" s="64"/>
      <c r="J303" s="88"/>
    </row>
    <row r="304" spans="1:10" ht="15.6" x14ac:dyDescent="0.3">
      <c r="A304" s="89"/>
      <c r="B304" s="62"/>
      <c r="C304" s="70"/>
      <c r="D304" s="70"/>
      <c r="E304" s="65"/>
      <c r="F304" s="64"/>
      <c r="G304" s="64"/>
      <c r="H304" s="64"/>
      <c r="I304" s="64"/>
      <c r="J304" s="88"/>
    </row>
    <row r="305" spans="1:10" ht="15.6" x14ac:dyDescent="0.3">
      <c r="A305" s="89"/>
      <c r="B305" s="62"/>
      <c r="C305" s="70"/>
      <c r="D305" s="70"/>
      <c r="E305" s="65"/>
      <c r="F305" s="64"/>
      <c r="G305" s="64"/>
      <c r="H305" s="64"/>
      <c r="I305" s="64"/>
      <c r="J305" s="88"/>
    </row>
    <row r="306" spans="1:10" ht="15.6" x14ac:dyDescent="0.3">
      <c r="A306" s="89"/>
      <c r="B306" s="62"/>
      <c r="C306" s="70"/>
      <c r="D306" s="70"/>
      <c r="E306" s="65"/>
      <c r="F306" s="64"/>
      <c r="G306" s="64"/>
      <c r="H306" s="64"/>
      <c r="I306" s="64"/>
      <c r="J306" s="88"/>
    </row>
    <row r="307" spans="1:10" ht="15.6" x14ac:dyDescent="0.3">
      <c r="A307" s="89"/>
      <c r="B307" s="62"/>
      <c r="C307" s="70"/>
      <c r="D307" s="70"/>
      <c r="E307" s="65"/>
      <c r="F307" s="64"/>
      <c r="G307" s="64"/>
      <c r="H307" s="64"/>
      <c r="I307" s="64"/>
      <c r="J307" s="88"/>
    </row>
    <row r="308" spans="1:10" ht="15.6" x14ac:dyDescent="0.3">
      <c r="A308" s="89"/>
      <c r="B308" s="62"/>
      <c r="C308" s="70"/>
      <c r="D308" s="70"/>
      <c r="E308" s="65"/>
      <c r="F308" s="64"/>
      <c r="G308" s="64"/>
      <c r="H308" s="64"/>
      <c r="I308" s="64"/>
      <c r="J308" s="88"/>
    </row>
    <row r="309" spans="1:10" ht="15.6" x14ac:dyDescent="0.3">
      <c r="A309" s="89"/>
      <c r="B309" s="62"/>
      <c r="C309" s="70"/>
      <c r="D309" s="70"/>
      <c r="E309" s="65"/>
      <c r="F309" s="64"/>
      <c r="G309" s="64"/>
      <c r="H309" s="64"/>
      <c r="I309" s="64"/>
      <c r="J309" s="88"/>
    </row>
    <row r="310" spans="1:10" ht="15.6" x14ac:dyDescent="0.3">
      <c r="A310" s="89"/>
      <c r="B310" s="62"/>
      <c r="C310" s="70"/>
      <c r="D310" s="70"/>
      <c r="E310" s="65"/>
      <c r="F310" s="64"/>
      <c r="G310" s="64"/>
      <c r="H310" s="64"/>
      <c r="I310" s="64"/>
      <c r="J310" s="88"/>
    </row>
    <row r="311" spans="1:10" ht="15.6" x14ac:dyDescent="0.3">
      <c r="A311" s="89"/>
      <c r="B311" s="62"/>
      <c r="C311" s="70"/>
      <c r="D311" s="70"/>
      <c r="E311" s="65"/>
      <c r="F311" s="64"/>
      <c r="G311" s="64"/>
      <c r="H311" s="64"/>
      <c r="I311" s="64"/>
      <c r="J311" s="88"/>
    </row>
    <row r="312" spans="1:10" ht="15.6" x14ac:dyDescent="0.3">
      <c r="A312" s="89"/>
      <c r="B312" s="62"/>
      <c r="C312" s="70"/>
      <c r="D312" s="70"/>
      <c r="E312" s="65"/>
      <c r="F312" s="64"/>
      <c r="G312" s="64"/>
      <c r="H312" s="64"/>
      <c r="I312" s="64"/>
      <c r="J312" s="88"/>
    </row>
    <row r="313" spans="1:10" ht="15.6" x14ac:dyDescent="0.3">
      <c r="A313" s="89"/>
      <c r="B313" s="62"/>
      <c r="C313" s="70"/>
      <c r="D313" s="70"/>
      <c r="E313" s="65"/>
      <c r="F313" s="64"/>
      <c r="G313" s="64"/>
      <c r="H313" s="64"/>
      <c r="I313" s="64"/>
      <c r="J313" s="88"/>
    </row>
    <row r="314" spans="1:10" ht="15.6" x14ac:dyDescent="0.3">
      <c r="A314" s="89"/>
      <c r="B314" s="62"/>
      <c r="C314" s="70"/>
      <c r="D314" s="70"/>
      <c r="E314" s="65"/>
      <c r="F314" s="64"/>
      <c r="G314" s="64"/>
      <c r="H314" s="64"/>
      <c r="I314" s="64"/>
      <c r="J314" s="88"/>
    </row>
    <row r="315" spans="1:10" ht="15.6" x14ac:dyDescent="0.3">
      <c r="A315" s="89"/>
      <c r="B315" s="62"/>
      <c r="C315" s="70"/>
      <c r="D315" s="70"/>
      <c r="E315" s="65"/>
      <c r="F315" s="64"/>
      <c r="G315" s="64"/>
      <c r="H315" s="64"/>
      <c r="I315" s="64"/>
      <c r="J315" s="88"/>
    </row>
    <row r="316" spans="1:10" ht="15.6" x14ac:dyDescent="0.3">
      <c r="A316" s="89"/>
      <c r="B316" s="62"/>
      <c r="C316" s="70"/>
      <c r="D316" s="70"/>
      <c r="E316" s="65"/>
      <c r="F316" s="64"/>
      <c r="G316" s="64"/>
      <c r="H316" s="64"/>
      <c r="I316" s="64"/>
      <c r="J316" s="88"/>
    </row>
    <row r="317" spans="1:10" ht="15.6" x14ac:dyDescent="0.3">
      <c r="A317" s="89"/>
      <c r="B317" s="62"/>
      <c r="C317" s="70"/>
      <c r="D317" s="70"/>
      <c r="E317" s="65"/>
      <c r="F317" s="64"/>
      <c r="G317" s="64"/>
      <c r="H317" s="64"/>
      <c r="I317" s="64"/>
      <c r="J317" s="88"/>
    </row>
    <row r="318" spans="1:10" ht="15.6" x14ac:dyDescent="0.3">
      <c r="A318" s="89"/>
      <c r="B318" s="62"/>
      <c r="C318" s="70"/>
      <c r="D318" s="70"/>
      <c r="E318" s="65"/>
      <c r="F318" s="64"/>
      <c r="G318" s="64"/>
      <c r="H318" s="64"/>
      <c r="I318" s="64"/>
      <c r="J318" s="88"/>
    </row>
    <row r="319" spans="1:10" ht="15.6" x14ac:dyDescent="0.3">
      <c r="A319" s="89"/>
      <c r="B319" s="62"/>
      <c r="C319" s="70"/>
      <c r="D319" s="70"/>
      <c r="E319" s="65"/>
      <c r="F319" s="64"/>
      <c r="G319" s="64"/>
      <c r="H319" s="64"/>
      <c r="I319" s="64"/>
      <c r="J319" s="88"/>
    </row>
    <row r="320" spans="1:10" ht="15.6" x14ac:dyDescent="0.3">
      <c r="A320" s="89"/>
      <c r="B320" s="62"/>
      <c r="C320" s="70"/>
      <c r="D320" s="70"/>
      <c r="E320" s="65"/>
      <c r="F320" s="64"/>
      <c r="G320" s="64"/>
      <c r="H320" s="64"/>
      <c r="I320" s="64"/>
      <c r="J320" s="88"/>
    </row>
    <row r="321" spans="1:10" ht="15.6" x14ac:dyDescent="0.3">
      <c r="A321" s="89"/>
      <c r="B321" s="62"/>
      <c r="C321" s="70"/>
      <c r="D321" s="70"/>
      <c r="E321" s="65"/>
      <c r="F321" s="64"/>
      <c r="G321" s="64"/>
      <c r="H321" s="64"/>
      <c r="I321" s="64"/>
      <c r="J321" s="88"/>
    </row>
    <row r="322" spans="1:10" ht="15.6" x14ac:dyDescent="0.3">
      <c r="A322" s="89"/>
      <c r="B322" s="62"/>
      <c r="C322" s="70"/>
      <c r="D322" s="70"/>
      <c r="E322" s="65"/>
      <c r="F322" s="64"/>
      <c r="G322" s="64"/>
      <c r="H322" s="64"/>
      <c r="I322" s="64"/>
      <c r="J322" s="88"/>
    </row>
    <row r="323" spans="1:10" ht="15.6" x14ac:dyDescent="0.3">
      <c r="A323" s="89"/>
      <c r="B323" s="62"/>
      <c r="C323" s="70"/>
      <c r="D323" s="70"/>
      <c r="E323" s="65"/>
      <c r="F323" s="64"/>
      <c r="G323" s="64"/>
      <c r="H323" s="64"/>
      <c r="I323" s="64"/>
      <c r="J323" s="88"/>
    </row>
    <row r="324" spans="1:10" ht="15.6" x14ac:dyDescent="0.3">
      <c r="A324" s="89"/>
      <c r="B324" s="62"/>
      <c r="C324" s="70"/>
      <c r="D324" s="70"/>
      <c r="E324" s="65"/>
      <c r="F324" s="64"/>
      <c r="G324" s="64"/>
      <c r="H324" s="64"/>
      <c r="I324" s="64"/>
      <c r="J324" s="88"/>
    </row>
    <row r="325" spans="1:10" ht="15.6" x14ac:dyDescent="0.3">
      <c r="A325" s="89"/>
      <c r="B325" s="62"/>
      <c r="C325" s="70"/>
      <c r="D325" s="70"/>
      <c r="E325" s="65"/>
      <c r="F325" s="64"/>
      <c r="G325" s="64"/>
      <c r="H325" s="64"/>
      <c r="I325" s="64"/>
      <c r="J325" s="88"/>
    </row>
    <row r="326" spans="1:10" ht="15.6" x14ac:dyDescent="0.3">
      <c r="A326" s="89"/>
      <c r="B326" s="62"/>
      <c r="C326" s="70"/>
      <c r="D326" s="70"/>
      <c r="E326" s="65"/>
      <c r="F326" s="64"/>
      <c r="G326" s="64"/>
      <c r="H326" s="64"/>
      <c r="I326" s="64"/>
      <c r="J326" s="88"/>
    </row>
    <row r="327" spans="1:10" ht="15.6" x14ac:dyDescent="0.3">
      <c r="A327" s="89"/>
      <c r="B327" s="62"/>
      <c r="C327" s="70"/>
      <c r="D327" s="70"/>
      <c r="E327" s="65"/>
      <c r="F327" s="64"/>
      <c r="G327" s="64"/>
      <c r="H327" s="64"/>
      <c r="I327" s="64"/>
      <c r="J327" s="88"/>
    </row>
    <row r="328" spans="1:10" ht="15.6" x14ac:dyDescent="0.3">
      <c r="A328" s="89"/>
      <c r="B328" s="62"/>
      <c r="C328" s="70"/>
      <c r="D328" s="70"/>
      <c r="E328" s="65"/>
      <c r="F328" s="64"/>
      <c r="G328" s="64"/>
      <c r="H328" s="64"/>
      <c r="I328" s="64"/>
      <c r="J328" s="88"/>
    </row>
    <row r="329" spans="1:10" ht="15.6" x14ac:dyDescent="0.3">
      <c r="A329" s="89"/>
      <c r="B329" s="62"/>
      <c r="C329" s="70"/>
      <c r="D329" s="70"/>
      <c r="E329" s="65"/>
      <c r="F329" s="64"/>
      <c r="G329" s="64"/>
      <c r="H329" s="64"/>
      <c r="I329" s="64"/>
      <c r="J329" s="88"/>
    </row>
    <row r="330" spans="1:10" ht="15.6" x14ac:dyDescent="0.3">
      <c r="A330" s="89"/>
      <c r="B330" s="62"/>
      <c r="C330" s="70"/>
      <c r="D330" s="70"/>
      <c r="E330" s="65"/>
      <c r="F330" s="64"/>
      <c r="G330" s="64"/>
      <c r="H330" s="64"/>
      <c r="I330" s="64"/>
      <c r="J330" s="88"/>
    </row>
    <row r="331" spans="1:10" ht="15.6" x14ac:dyDescent="0.3">
      <c r="A331" s="89"/>
      <c r="B331" s="62"/>
      <c r="C331" s="70"/>
      <c r="D331" s="70"/>
      <c r="E331" s="65"/>
      <c r="F331" s="64"/>
      <c r="G331" s="64"/>
      <c r="H331" s="64"/>
      <c r="I331" s="64"/>
      <c r="J331" s="88"/>
    </row>
    <row r="332" spans="1:10" ht="15.6" x14ac:dyDescent="0.3">
      <c r="A332" s="89"/>
      <c r="B332" s="62"/>
      <c r="C332" s="70"/>
      <c r="D332" s="70"/>
      <c r="E332" s="65"/>
      <c r="F332" s="64"/>
      <c r="G332" s="64"/>
      <c r="H332" s="64"/>
      <c r="I332" s="64"/>
      <c r="J332" s="88"/>
    </row>
    <row r="333" spans="1:10" ht="15.6" x14ac:dyDescent="0.3">
      <c r="A333" s="89"/>
      <c r="B333" s="62"/>
      <c r="C333" s="70"/>
      <c r="D333" s="70"/>
      <c r="E333" s="65"/>
      <c r="F333" s="64"/>
      <c r="G333" s="64"/>
      <c r="H333" s="64"/>
      <c r="I333" s="64"/>
      <c r="J333" s="88"/>
    </row>
    <row r="334" spans="1:10" ht="15.6" x14ac:dyDescent="0.3">
      <c r="A334" s="89"/>
      <c r="B334" s="62"/>
      <c r="C334" s="70"/>
      <c r="D334" s="70"/>
      <c r="E334" s="65"/>
      <c r="F334" s="64"/>
      <c r="G334" s="64"/>
      <c r="H334" s="64"/>
      <c r="I334" s="64"/>
      <c r="J334" s="88"/>
    </row>
    <row r="335" spans="1:10" ht="15.6" x14ac:dyDescent="0.3">
      <c r="A335" s="89"/>
      <c r="B335" s="62"/>
      <c r="C335" s="70"/>
      <c r="D335" s="70"/>
      <c r="E335" s="65"/>
      <c r="F335" s="64"/>
      <c r="G335" s="64"/>
      <c r="H335" s="64"/>
      <c r="I335" s="64"/>
      <c r="J335" s="88"/>
    </row>
    <row r="336" spans="1:10" ht="15.6" x14ac:dyDescent="0.3">
      <c r="A336" s="89"/>
      <c r="B336" s="62"/>
      <c r="C336" s="70"/>
      <c r="D336" s="70"/>
      <c r="E336" s="65"/>
      <c r="F336" s="64"/>
      <c r="G336" s="64"/>
      <c r="H336" s="64"/>
      <c r="I336" s="64"/>
      <c r="J336" s="88"/>
    </row>
    <row r="337" spans="1:10" ht="15.6" x14ac:dyDescent="0.3">
      <c r="A337" s="89"/>
      <c r="B337" s="62"/>
      <c r="C337" s="70"/>
      <c r="D337" s="70"/>
      <c r="E337" s="65"/>
      <c r="F337" s="64"/>
      <c r="G337" s="64"/>
      <c r="H337" s="64"/>
      <c r="I337" s="64"/>
      <c r="J337" s="88"/>
    </row>
    <row r="338" spans="1:10" ht="15.6" x14ac:dyDescent="0.3">
      <c r="A338" s="89"/>
      <c r="B338" s="90"/>
      <c r="C338" s="70"/>
      <c r="D338" s="70"/>
      <c r="E338" s="65"/>
      <c r="F338" s="64"/>
      <c r="G338" s="64"/>
      <c r="H338" s="64"/>
      <c r="I338" s="64"/>
      <c r="J338" s="88"/>
    </row>
    <row r="339" spans="1:10" ht="15.6" x14ac:dyDescent="0.3">
      <c r="A339" s="89"/>
      <c r="B339" s="62"/>
      <c r="C339" s="70"/>
      <c r="D339" s="70"/>
      <c r="E339" s="65"/>
      <c r="F339" s="64"/>
      <c r="G339" s="64"/>
      <c r="H339" s="64"/>
      <c r="I339" s="64"/>
      <c r="J339" s="88"/>
    </row>
    <row r="340" spans="1:10" ht="15.6" x14ac:dyDescent="0.3">
      <c r="A340" s="89"/>
      <c r="B340" s="62"/>
      <c r="C340" s="70"/>
      <c r="D340" s="70"/>
      <c r="E340" s="65"/>
      <c r="F340" s="64"/>
      <c r="G340" s="64"/>
      <c r="H340" s="64"/>
      <c r="I340" s="64"/>
      <c r="J340" s="88"/>
    </row>
    <row r="341" spans="1:10" ht="15.6" x14ac:dyDescent="0.3">
      <c r="A341" s="89"/>
      <c r="B341" s="62"/>
      <c r="C341" s="70"/>
      <c r="D341" s="70"/>
      <c r="E341" s="65"/>
      <c r="F341" s="64"/>
      <c r="G341" s="64"/>
      <c r="H341" s="64"/>
      <c r="I341" s="64"/>
      <c r="J341" s="88"/>
    </row>
    <row r="342" spans="1:10" ht="15.6" x14ac:dyDescent="0.3">
      <c r="A342" s="89"/>
      <c r="B342" s="62"/>
      <c r="C342" s="70"/>
      <c r="D342" s="70"/>
      <c r="E342" s="65"/>
      <c r="F342" s="64"/>
      <c r="G342" s="64"/>
      <c r="H342" s="64"/>
      <c r="I342" s="64"/>
      <c r="J342" s="88"/>
    </row>
    <row r="343" spans="1:10" ht="15.6" x14ac:dyDescent="0.3">
      <c r="A343" s="89"/>
      <c r="B343" s="62"/>
      <c r="C343" s="70"/>
      <c r="D343" s="70"/>
      <c r="E343" s="65"/>
      <c r="F343" s="64"/>
      <c r="G343" s="64"/>
      <c r="H343" s="64"/>
      <c r="I343" s="64"/>
      <c r="J343" s="88"/>
    </row>
    <row r="344" spans="1:10" ht="15.6" x14ac:dyDescent="0.3">
      <c r="A344" s="89"/>
      <c r="B344" s="62"/>
      <c r="C344" s="70"/>
      <c r="D344" s="70"/>
      <c r="E344" s="65"/>
      <c r="F344" s="64"/>
      <c r="G344" s="64"/>
      <c r="H344" s="64"/>
      <c r="I344" s="64"/>
      <c r="J344" s="88"/>
    </row>
    <row r="345" spans="1:10" ht="15.6" x14ac:dyDescent="0.3">
      <c r="A345" s="89"/>
      <c r="B345" s="62"/>
      <c r="C345" s="70"/>
      <c r="D345" s="70"/>
      <c r="E345" s="65"/>
      <c r="F345" s="64"/>
      <c r="G345" s="64"/>
      <c r="H345" s="64"/>
      <c r="I345" s="64"/>
      <c r="J345" s="88"/>
    </row>
    <row r="346" spans="1:10" ht="15.6" x14ac:dyDescent="0.3">
      <c r="A346" s="89"/>
      <c r="B346" s="62"/>
      <c r="C346" s="70"/>
      <c r="D346" s="70"/>
      <c r="E346" s="65"/>
      <c r="F346" s="64"/>
      <c r="G346" s="64"/>
      <c r="H346" s="64"/>
      <c r="I346" s="64"/>
      <c r="J346" s="88"/>
    </row>
    <row r="347" spans="1:10" ht="15.6" x14ac:dyDescent="0.3">
      <c r="A347" s="89"/>
      <c r="B347" s="62"/>
      <c r="C347" s="70"/>
      <c r="D347" s="70"/>
      <c r="E347" s="65"/>
      <c r="F347" s="64"/>
      <c r="G347" s="64"/>
      <c r="H347" s="64"/>
      <c r="I347" s="64"/>
      <c r="J347" s="88"/>
    </row>
    <row r="348" spans="1:10" ht="15.6" x14ac:dyDescent="0.3">
      <c r="A348" s="89"/>
      <c r="B348" s="62"/>
      <c r="C348" s="70"/>
      <c r="D348" s="70"/>
      <c r="E348" s="65"/>
      <c r="F348" s="64"/>
      <c r="G348" s="64"/>
      <c r="H348" s="64"/>
      <c r="I348" s="64"/>
      <c r="J348" s="88"/>
    </row>
    <row r="349" spans="1:10" ht="15.6" x14ac:dyDescent="0.3">
      <c r="A349" s="89"/>
      <c r="B349" s="62"/>
      <c r="C349" s="70"/>
      <c r="D349" s="70"/>
      <c r="E349" s="65"/>
      <c r="F349" s="64"/>
      <c r="G349" s="64"/>
      <c r="H349" s="64"/>
      <c r="I349" s="64"/>
      <c r="J349" s="88"/>
    </row>
    <row r="350" spans="1:10" ht="15.6" x14ac:dyDescent="0.3">
      <c r="A350" s="89"/>
      <c r="B350" s="62"/>
      <c r="C350" s="70"/>
      <c r="D350" s="70"/>
      <c r="E350" s="65"/>
      <c r="F350" s="64"/>
      <c r="G350" s="64"/>
      <c r="H350" s="64"/>
      <c r="I350" s="64"/>
      <c r="J350" s="88"/>
    </row>
    <row r="351" spans="1:10" ht="15.6" x14ac:dyDescent="0.3">
      <c r="A351" s="89"/>
      <c r="B351" s="62"/>
      <c r="C351" s="70"/>
      <c r="D351" s="70"/>
      <c r="E351" s="65"/>
      <c r="F351" s="64"/>
      <c r="G351" s="64"/>
      <c r="H351" s="64"/>
      <c r="I351" s="64"/>
      <c r="J351" s="88"/>
    </row>
    <row r="352" spans="1:10" ht="15.6" x14ac:dyDescent="0.3">
      <c r="A352" s="89"/>
      <c r="B352" s="62"/>
      <c r="C352" s="70"/>
      <c r="D352" s="70"/>
      <c r="E352" s="65"/>
      <c r="F352" s="64"/>
      <c r="G352" s="64"/>
      <c r="H352" s="64"/>
      <c r="I352" s="64"/>
      <c r="J352" s="88"/>
    </row>
    <row r="353" spans="1:10" ht="15.6" x14ac:dyDescent="0.3">
      <c r="A353" s="89"/>
      <c r="B353" s="62"/>
      <c r="C353" s="70"/>
      <c r="D353" s="70"/>
      <c r="E353" s="65"/>
      <c r="F353" s="64"/>
      <c r="G353" s="64"/>
      <c r="H353" s="64"/>
      <c r="I353" s="64"/>
      <c r="J353" s="88"/>
    </row>
    <row r="354" spans="1:10" ht="15.6" x14ac:dyDescent="0.3">
      <c r="A354" s="89"/>
      <c r="B354" s="62"/>
      <c r="C354" s="70"/>
      <c r="D354" s="70"/>
      <c r="E354" s="65"/>
      <c r="F354" s="64"/>
      <c r="G354" s="64"/>
      <c r="H354" s="64"/>
      <c r="I354" s="64"/>
      <c r="J354" s="88"/>
    </row>
    <row r="355" spans="1:10" ht="15.6" x14ac:dyDescent="0.3">
      <c r="A355" s="89"/>
      <c r="B355" s="62"/>
      <c r="C355" s="70"/>
      <c r="D355" s="70"/>
      <c r="E355" s="65"/>
      <c r="F355" s="64"/>
      <c r="G355" s="64"/>
      <c r="H355" s="64"/>
      <c r="I355" s="64"/>
      <c r="J355" s="88"/>
    </row>
    <row r="356" spans="1:10" ht="15.6" x14ac:dyDescent="0.3">
      <c r="A356" s="89"/>
      <c r="B356" s="62"/>
      <c r="C356" s="70"/>
      <c r="D356" s="70"/>
      <c r="E356" s="65"/>
      <c r="F356" s="64"/>
      <c r="G356" s="64"/>
      <c r="H356" s="64"/>
      <c r="I356" s="64"/>
      <c r="J356" s="88"/>
    </row>
    <row r="357" spans="1:10" ht="15.6" x14ac:dyDescent="0.3">
      <c r="A357" s="89"/>
      <c r="B357" s="62"/>
      <c r="C357" s="70"/>
      <c r="D357" s="70"/>
      <c r="E357" s="65"/>
      <c r="F357" s="64"/>
      <c r="G357" s="64"/>
      <c r="H357" s="64"/>
      <c r="I357" s="64"/>
      <c r="J357" s="88"/>
    </row>
    <row r="358" spans="1:10" ht="15.6" x14ac:dyDescent="0.3">
      <c r="A358" s="89"/>
      <c r="B358" s="62"/>
      <c r="C358" s="70"/>
      <c r="D358" s="70"/>
      <c r="E358" s="65"/>
      <c r="F358" s="64"/>
      <c r="G358" s="64"/>
      <c r="H358" s="64"/>
      <c r="I358" s="64"/>
      <c r="J358" s="88"/>
    </row>
    <row r="359" spans="1:10" ht="15.6" x14ac:dyDescent="0.3">
      <c r="A359" s="89"/>
      <c r="B359" s="62"/>
      <c r="C359" s="70"/>
      <c r="D359" s="70"/>
      <c r="E359" s="65"/>
      <c r="F359" s="64"/>
      <c r="G359" s="64"/>
      <c r="H359" s="64"/>
      <c r="I359" s="64"/>
      <c r="J359" s="88"/>
    </row>
    <row r="360" spans="1:10" ht="15.6" x14ac:dyDescent="0.3">
      <c r="A360" s="89"/>
      <c r="B360" s="62"/>
      <c r="C360" s="70"/>
      <c r="D360" s="70"/>
      <c r="E360" s="65"/>
      <c r="F360" s="64"/>
      <c r="G360" s="64"/>
      <c r="H360" s="64"/>
      <c r="I360" s="64"/>
      <c r="J360" s="88"/>
    </row>
    <row r="361" spans="1:10" ht="15.6" x14ac:dyDescent="0.3">
      <c r="A361" s="89"/>
      <c r="B361" s="62"/>
      <c r="C361" s="70"/>
      <c r="D361" s="70"/>
      <c r="E361" s="65"/>
      <c r="F361" s="64"/>
      <c r="G361" s="64"/>
      <c r="H361" s="64"/>
      <c r="I361" s="64"/>
      <c r="J361" s="88"/>
    </row>
    <row r="362" spans="1:10" ht="15.6" x14ac:dyDescent="0.3">
      <c r="A362" s="89"/>
      <c r="B362" s="62"/>
      <c r="C362" s="70"/>
      <c r="D362" s="70"/>
      <c r="E362" s="65"/>
      <c r="F362" s="64"/>
      <c r="G362" s="64"/>
      <c r="H362" s="64"/>
      <c r="I362" s="64"/>
      <c r="J362" s="88"/>
    </row>
    <row r="363" spans="1:10" ht="15.6" x14ac:dyDescent="0.3">
      <c r="A363" s="89"/>
      <c r="B363" s="62"/>
      <c r="C363" s="70"/>
      <c r="D363" s="70"/>
      <c r="E363" s="65"/>
      <c r="F363" s="64"/>
      <c r="G363" s="64"/>
      <c r="H363" s="64"/>
      <c r="I363" s="64"/>
      <c r="J363" s="88"/>
    </row>
    <row r="364" spans="1:10" ht="15.6" x14ac:dyDescent="0.3">
      <c r="A364" s="89"/>
      <c r="B364" s="62"/>
      <c r="C364" s="70"/>
      <c r="D364" s="70"/>
      <c r="E364" s="65"/>
      <c r="F364" s="64"/>
      <c r="G364" s="64"/>
      <c r="H364" s="64"/>
      <c r="I364" s="64"/>
      <c r="J364" s="88"/>
    </row>
    <row r="365" spans="1:10" ht="15.6" x14ac:dyDescent="0.3">
      <c r="A365" s="89"/>
      <c r="B365" s="62"/>
      <c r="C365" s="70"/>
      <c r="D365" s="70"/>
      <c r="E365" s="65"/>
      <c r="F365" s="64"/>
      <c r="G365" s="64"/>
      <c r="H365" s="64"/>
      <c r="I365" s="64"/>
      <c r="J365" s="88"/>
    </row>
    <row r="366" spans="1:10" ht="15.6" x14ac:dyDescent="0.3">
      <c r="A366" s="89"/>
      <c r="B366" s="62"/>
      <c r="C366" s="70"/>
      <c r="D366" s="70"/>
      <c r="E366" s="65"/>
      <c r="F366" s="64"/>
      <c r="G366" s="64"/>
      <c r="H366" s="64"/>
      <c r="I366" s="64"/>
      <c r="J366" s="88"/>
    </row>
    <row r="367" spans="1:10" ht="15.6" x14ac:dyDescent="0.3">
      <c r="A367" s="89"/>
      <c r="B367" s="62"/>
      <c r="C367" s="70"/>
      <c r="D367" s="70"/>
      <c r="E367" s="65"/>
      <c r="F367" s="64"/>
      <c r="G367" s="64"/>
      <c r="H367" s="64"/>
      <c r="I367" s="64"/>
      <c r="J367" s="88"/>
    </row>
    <row r="368" spans="1:10" ht="15.6" x14ac:dyDescent="0.3">
      <c r="A368" s="82"/>
      <c r="B368" s="83"/>
      <c r="C368" s="84"/>
      <c r="D368" s="84"/>
      <c r="E368" s="85"/>
      <c r="F368" s="49"/>
      <c r="G368" s="49"/>
      <c r="H368" s="49"/>
      <c r="I368" s="49"/>
      <c r="J368" s="5"/>
    </row>
    <row r="369" spans="1:10" ht="15.6" x14ac:dyDescent="0.3">
      <c r="A369" s="41"/>
      <c r="B369" s="36"/>
      <c r="C369" s="32"/>
      <c r="D369" s="32"/>
      <c r="E369" s="22"/>
      <c r="F369" s="49"/>
      <c r="G369" s="49"/>
      <c r="H369" s="49"/>
      <c r="I369" s="49"/>
      <c r="J369" s="1"/>
    </row>
    <row r="370" spans="1:10" ht="15.6" x14ac:dyDescent="0.3">
      <c r="A370" s="41"/>
      <c r="B370" s="36"/>
      <c r="C370" s="32"/>
      <c r="D370" s="32"/>
      <c r="E370" s="22"/>
      <c r="F370" s="49"/>
      <c r="G370" s="49"/>
      <c r="H370" s="49"/>
      <c r="I370" s="49"/>
      <c r="J370" s="1"/>
    </row>
    <row r="371" spans="1:10" ht="15.6" x14ac:dyDescent="0.3">
      <c r="A371" s="41"/>
      <c r="B371" s="36"/>
      <c r="C371" s="32"/>
      <c r="D371" s="32"/>
      <c r="E371" s="22"/>
      <c r="F371" s="49"/>
      <c r="G371" s="49"/>
      <c r="H371" s="49"/>
      <c r="I371" s="49"/>
      <c r="J371" s="1"/>
    </row>
    <row r="372" spans="1:10" ht="15.6" x14ac:dyDescent="0.3">
      <c r="A372" s="41"/>
      <c r="B372" s="36"/>
      <c r="C372" s="32"/>
      <c r="D372" s="32"/>
      <c r="E372" s="22"/>
      <c r="F372" s="49"/>
      <c r="G372" s="49"/>
      <c r="H372" s="49"/>
      <c r="I372" s="49"/>
      <c r="J372" s="1"/>
    </row>
    <row r="373" spans="1:10" ht="15.6" x14ac:dyDescent="0.3">
      <c r="A373" s="41"/>
      <c r="B373" s="36"/>
      <c r="C373" s="32"/>
      <c r="D373" s="32"/>
      <c r="E373" s="22"/>
      <c r="F373" s="49"/>
      <c r="G373" s="49"/>
      <c r="H373" s="49"/>
      <c r="I373" s="49"/>
      <c r="J373" s="1"/>
    </row>
    <row r="374" spans="1:10" ht="15.6" x14ac:dyDescent="0.3">
      <c r="A374" s="41"/>
      <c r="B374" s="36"/>
      <c r="C374" s="32"/>
      <c r="D374" s="32"/>
      <c r="E374" s="22"/>
      <c r="F374" s="49"/>
      <c r="G374" s="49"/>
      <c r="H374" s="49"/>
      <c r="I374" s="49"/>
      <c r="J374" s="1"/>
    </row>
    <row r="375" spans="1:10" ht="15.6" x14ac:dyDescent="0.3">
      <c r="A375" s="41"/>
      <c r="B375" s="36"/>
      <c r="C375" s="32"/>
      <c r="D375" s="32"/>
      <c r="E375" s="22"/>
      <c r="F375" s="49"/>
      <c r="G375" s="49"/>
      <c r="H375" s="49"/>
      <c r="I375" s="49"/>
      <c r="J375" s="1"/>
    </row>
    <row r="376" spans="1:10" ht="15.6" x14ac:dyDescent="0.3">
      <c r="A376" s="41"/>
      <c r="B376" s="36"/>
      <c r="C376" s="32"/>
      <c r="D376" s="32"/>
      <c r="E376" s="22"/>
      <c r="F376" s="49"/>
      <c r="G376" s="49"/>
      <c r="H376" s="49"/>
      <c r="I376" s="49"/>
      <c r="J376" s="1"/>
    </row>
    <row r="377" spans="1:10" ht="15.6" x14ac:dyDescent="0.3">
      <c r="A377" s="41"/>
      <c r="B377" s="36"/>
      <c r="C377" s="32"/>
      <c r="D377" s="32"/>
      <c r="E377" s="22"/>
      <c r="F377" s="49"/>
      <c r="G377" s="49"/>
      <c r="H377" s="49"/>
      <c r="I377" s="49"/>
      <c r="J377" s="1"/>
    </row>
    <row r="378" spans="1:10" ht="15.6" x14ac:dyDescent="0.3">
      <c r="A378" s="41"/>
      <c r="B378" s="36"/>
      <c r="C378" s="32"/>
      <c r="D378" s="32"/>
      <c r="E378" s="22"/>
      <c r="F378" s="49"/>
      <c r="G378" s="49"/>
      <c r="H378" s="49"/>
      <c r="I378" s="49"/>
      <c r="J378" s="1"/>
    </row>
    <row r="379" spans="1:10" ht="15.6" x14ac:dyDescent="0.3">
      <c r="A379" s="41"/>
      <c r="B379" s="36"/>
      <c r="C379" s="32"/>
      <c r="D379" s="32"/>
      <c r="E379" s="22"/>
      <c r="F379" s="49"/>
      <c r="G379" s="49"/>
      <c r="H379" s="49"/>
      <c r="I379" s="49"/>
      <c r="J379" s="1"/>
    </row>
    <row r="380" spans="1:10" ht="15.6" x14ac:dyDescent="0.3">
      <c r="A380" s="41"/>
      <c r="B380" s="36"/>
      <c r="C380" s="32"/>
      <c r="D380" s="32"/>
      <c r="E380" s="22"/>
      <c r="F380" s="49"/>
      <c r="G380" s="49"/>
      <c r="H380" s="49"/>
      <c r="I380" s="49"/>
      <c r="J380" s="1"/>
    </row>
    <row r="381" spans="1:10" ht="15.6" x14ac:dyDescent="0.3">
      <c r="A381" s="41"/>
      <c r="B381" s="36"/>
      <c r="C381" s="32"/>
      <c r="D381" s="32"/>
      <c r="E381" s="22"/>
      <c r="F381" s="49"/>
      <c r="G381" s="49"/>
      <c r="H381" s="49"/>
      <c r="I381" s="49"/>
      <c r="J381" s="1"/>
    </row>
    <row r="382" spans="1:10" ht="15.6" x14ac:dyDescent="0.3">
      <c r="A382" s="41"/>
      <c r="B382" s="36"/>
      <c r="C382" s="32"/>
      <c r="D382" s="32"/>
      <c r="E382" s="22"/>
      <c r="F382" s="49"/>
      <c r="G382" s="49"/>
      <c r="H382" s="49"/>
      <c r="I382" s="49"/>
      <c r="J382" s="1"/>
    </row>
    <row r="383" spans="1:10" ht="15.6" x14ac:dyDescent="0.3">
      <c r="A383" s="41"/>
      <c r="B383" s="36"/>
      <c r="C383" s="32"/>
      <c r="D383" s="32"/>
      <c r="E383" s="22"/>
      <c r="F383" s="49"/>
      <c r="G383" s="49"/>
      <c r="H383" s="49"/>
      <c r="I383" s="49"/>
      <c r="J383" s="1"/>
    </row>
    <row r="384" spans="1:10" ht="15.6" x14ac:dyDescent="0.3">
      <c r="A384" s="41"/>
      <c r="B384" s="36"/>
      <c r="C384" s="32"/>
      <c r="D384" s="32"/>
      <c r="E384" s="22"/>
      <c r="F384" s="49"/>
      <c r="G384" s="49"/>
      <c r="H384" s="49"/>
      <c r="I384" s="49"/>
      <c r="J384" s="1"/>
    </row>
    <row r="385" spans="1:10" ht="15.6" x14ac:dyDescent="0.3">
      <c r="A385" s="41"/>
      <c r="B385" s="36"/>
      <c r="C385" s="32"/>
      <c r="D385" s="32"/>
      <c r="E385" s="22"/>
      <c r="F385" s="49"/>
      <c r="G385" s="49"/>
      <c r="H385" s="49"/>
      <c r="I385" s="49"/>
      <c r="J385" s="1"/>
    </row>
    <row r="386" spans="1:10" ht="15.6" x14ac:dyDescent="0.3">
      <c r="A386" s="41"/>
      <c r="B386" s="36"/>
      <c r="C386" s="32"/>
      <c r="D386" s="32"/>
      <c r="E386" s="22"/>
      <c r="F386" s="49"/>
      <c r="G386" s="49"/>
      <c r="H386" s="49"/>
      <c r="I386" s="49"/>
      <c r="J386" s="1"/>
    </row>
    <row r="387" spans="1:10" ht="15.6" x14ac:dyDescent="0.3">
      <c r="A387" s="41"/>
      <c r="B387" s="36"/>
      <c r="C387" s="32"/>
      <c r="D387" s="32"/>
      <c r="E387" s="22"/>
      <c r="F387" s="49"/>
      <c r="G387" s="49"/>
      <c r="H387" s="49"/>
      <c r="I387" s="49"/>
      <c r="J387" s="1"/>
    </row>
    <row r="388" spans="1:10" ht="15.6" x14ac:dyDescent="0.3">
      <c r="A388" s="41"/>
      <c r="B388" s="36"/>
      <c r="C388" s="32"/>
      <c r="D388" s="32"/>
      <c r="E388" s="22"/>
      <c r="F388" s="49"/>
      <c r="G388" s="49"/>
      <c r="H388" s="49"/>
      <c r="I388" s="49"/>
      <c r="J388" s="1"/>
    </row>
    <row r="389" spans="1:10" ht="15.6" x14ac:dyDescent="0.3">
      <c r="A389" s="41"/>
      <c r="B389" s="36"/>
      <c r="C389" s="32"/>
      <c r="D389" s="32"/>
      <c r="E389" s="22"/>
      <c r="F389" s="49"/>
      <c r="G389" s="49"/>
      <c r="H389" s="49"/>
      <c r="I389" s="49"/>
      <c r="J389" s="1"/>
    </row>
    <row r="390" spans="1:10" ht="15.6" x14ac:dyDescent="0.3">
      <c r="A390" s="41"/>
      <c r="B390" s="36"/>
      <c r="C390" s="32"/>
      <c r="D390" s="32"/>
      <c r="E390" s="22"/>
      <c r="F390" s="49"/>
      <c r="G390" s="49"/>
      <c r="H390" s="49"/>
      <c r="I390" s="49"/>
      <c r="J390" s="1"/>
    </row>
    <row r="391" spans="1:10" ht="15.6" x14ac:dyDescent="0.3">
      <c r="A391" s="41"/>
      <c r="B391" s="36"/>
      <c r="C391" s="32"/>
      <c r="D391" s="32"/>
      <c r="E391" s="22"/>
      <c r="F391" s="49"/>
      <c r="G391" s="49"/>
      <c r="H391" s="49"/>
      <c r="I391" s="49"/>
      <c r="J391" s="1"/>
    </row>
    <row r="392" spans="1:10" ht="15.6" x14ac:dyDescent="0.3">
      <c r="A392" s="41"/>
      <c r="B392" s="36"/>
      <c r="C392" s="32"/>
      <c r="D392" s="32"/>
      <c r="E392" s="22"/>
      <c r="F392" s="49"/>
      <c r="G392" s="49"/>
      <c r="H392" s="49"/>
      <c r="I392" s="49"/>
      <c r="J392" s="1"/>
    </row>
    <row r="393" spans="1:10" ht="15.6" x14ac:dyDescent="0.3">
      <c r="A393" s="41"/>
      <c r="B393" s="36"/>
      <c r="C393" s="32"/>
      <c r="D393" s="32"/>
      <c r="E393" s="22"/>
      <c r="F393" s="49"/>
      <c r="G393" s="49"/>
      <c r="H393" s="49"/>
      <c r="I393" s="49"/>
      <c r="J393" s="1"/>
    </row>
    <row r="394" spans="1:10" ht="15.6" x14ac:dyDescent="0.3">
      <c r="A394" s="41"/>
      <c r="B394" s="36"/>
      <c r="C394" s="32"/>
      <c r="D394" s="32"/>
      <c r="E394" s="22"/>
      <c r="F394" s="49"/>
      <c r="G394" s="49"/>
      <c r="H394" s="49"/>
      <c r="I394" s="49"/>
      <c r="J394" s="1"/>
    </row>
    <row r="395" spans="1:10" ht="15.6" x14ac:dyDescent="0.3">
      <c r="A395" s="41"/>
      <c r="B395" s="36"/>
      <c r="C395" s="32"/>
      <c r="D395" s="32"/>
      <c r="E395" s="22"/>
      <c r="F395" s="49"/>
      <c r="G395" s="49"/>
      <c r="H395" s="49"/>
      <c r="I395" s="49"/>
      <c r="J395" s="1"/>
    </row>
    <row r="396" spans="1:10" ht="15.6" x14ac:dyDescent="0.3">
      <c r="A396" s="41"/>
      <c r="B396" s="36"/>
      <c r="C396" s="32"/>
      <c r="D396" s="32"/>
      <c r="E396" s="22"/>
      <c r="F396" s="49"/>
      <c r="G396" s="49"/>
      <c r="H396" s="49"/>
      <c r="I396" s="49"/>
      <c r="J396" s="1"/>
    </row>
    <row r="397" spans="1:10" ht="15.6" x14ac:dyDescent="0.3">
      <c r="A397" s="41"/>
      <c r="B397" s="36"/>
      <c r="C397" s="32"/>
      <c r="D397" s="32"/>
      <c r="E397" s="22"/>
      <c r="F397" s="49"/>
      <c r="G397" s="49"/>
      <c r="H397" s="49"/>
      <c r="I397" s="49"/>
      <c r="J397" s="1"/>
    </row>
    <row r="398" spans="1:10" ht="15.6" x14ac:dyDescent="0.3">
      <c r="A398" s="41"/>
      <c r="B398" s="36"/>
      <c r="C398" s="32"/>
      <c r="D398" s="32"/>
      <c r="E398" s="22"/>
      <c r="F398" s="49"/>
      <c r="G398" s="49"/>
      <c r="H398" s="49"/>
      <c r="I398" s="49"/>
      <c r="J398" s="1"/>
    </row>
    <row r="399" spans="1:10" ht="15.6" x14ac:dyDescent="0.3">
      <c r="A399" s="41"/>
      <c r="B399" s="36"/>
      <c r="C399" s="32"/>
      <c r="D399" s="32"/>
      <c r="E399" s="22"/>
      <c r="F399" s="49"/>
      <c r="G399" s="49"/>
      <c r="H399" s="49"/>
      <c r="I399" s="49"/>
      <c r="J399" s="1"/>
    </row>
    <row r="400" spans="1:10" ht="15.6" x14ac:dyDescent="0.3">
      <c r="A400" s="41"/>
      <c r="B400" s="36"/>
      <c r="C400" s="32"/>
      <c r="D400" s="32"/>
      <c r="E400" s="22"/>
      <c r="F400" s="49"/>
      <c r="G400" s="49"/>
      <c r="H400" s="49"/>
      <c r="I400" s="49"/>
      <c r="J400" s="1"/>
    </row>
    <row r="401" spans="1:10" ht="15.6" x14ac:dyDescent="0.3">
      <c r="A401" s="41"/>
      <c r="B401" s="36"/>
      <c r="C401" s="32"/>
      <c r="D401" s="32"/>
      <c r="E401" s="22"/>
      <c r="F401" s="49"/>
      <c r="G401" s="49"/>
      <c r="H401" s="49"/>
      <c r="I401" s="49"/>
      <c r="J401" s="1"/>
    </row>
    <row r="402" spans="1:10" ht="15.6" x14ac:dyDescent="0.3">
      <c r="A402" s="41"/>
      <c r="B402" s="36"/>
      <c r="C402" s="32"/>
      <c r="D402" s="32"/>
      <c r="E402" s="22"/>
      <c r="F402" s="49"/>
      <c r="G402" s="49"/>
      <c r="H402" s="49"/>
      <c r="I402" s="49"/>
      <c r="J402" s="1"/>
    </row>
    <row r="403" spans="1:10" ht="15.6" x14ac:dyDescent="0.3">
      <c r="A403" s="41"/>
      <c r="B403" s="36"/>
      <c r="C403" s="32"/>
      <c r="D403" s="32"/>
      <c r="E403" s="22"/>
      <c r="F403" s="49"/>
      <c r="G403" s="49"/>
      <c r="H403" s="49"/>
      <c r="I403" s="49"/>
      <c r="J403" s="1"/>
    </row>
    <row r="404" spans="1:10" ht="15.6" x14ac:dyDescent="0.3">
      <c r="A404" s="41"/>
      <c r="B404" s="36"/>
      <c r="C404" s="32"/>
      <c r="D404" s="32"/>
      <c r="E404" s="22"/>
      <c r="F404" s="49"/>
      <c r="G404" s="49"/>
      <c r="H404" s="49"/>
      <c r="I404" s="49"/>
      <c r="J404" s="1"/>
    </row>
    <row r="405" spans="1:10" ht="15.6" x14ac:dyDescent="0.3">
      <c r="A405" s="41"/>
      <c r="B405" s="36"/>
      <c r="C405" s="32"/>
      <c r="D405" s="32"/>
      <c r="E405" s="22"/>
      <c r="F405" s="49"/>
      <c r="G405" s="49"/>
      <c r="H405" s="49"/>
      <c r="I405" s="49"/>
      <c r="J405" s="1"/>
    </row>
    <row r="406" spans="1:10" ht="15.6" x14ac:dyDescent="0.3">
      <c r="A406" s="41"/>
      <c r="B406" s="36"/>
      <c r="C406" s="32"/>
      <c r="D406" s="32"/>
      <c r="E406" s="22"/>
      <c r="F406" s="49"/>
      <c r="G406" s="49"/>
      <c r="H406" s="49"/>
      <c r="I406" s="49"/>
      <c r="J406" s="1"/>
    </row>
    <row r="407" spans="1:10" ht="15.6" x14ac:dyDescent="0.3">
      <c r="A407" s="41"/>
      <c r="B407" s="36"/>
      <c r="C407" s="32"/>
      <c r="D407" s="32"/>
      <c r="E407" s="22"/>
      <c r="F407" s="49"/>
      <c r="G407" s="49"/>
      <c r="H407" s="49"/>
      <c r="I407" s="49"/>
      <c r="J407" s="1"/>
    </row>
    <row r="408" spans="1:10" ht="15.6" x14ac:dyDescent="0.3">
      <c r="A408" s="41"/>
      <c r="B408" s="36"/>
      <c r="C408" s="32"/>
      <c r="D408" s="32"/>
      <c r="E408" s="22"/>
      <c r="F408" s="49"/>
      <c r="G408" s="49"/>
      <c r="H408" s="49"/>
      <c r="I408" s="49"/>
      <c r="J408" s="1"/>
    </row>
    <row r="409" spans="1:10" ht="15.6" x14ac:dyDescent="0.3">
      <c r="A409" s="41"/>
      <c r="B409" s="36"/>
      <c r="C409" s="32"/>
      <c r="D409" s="32"/>
      <c r="E409" s="22"/>
      <c r="F409" s="49"/>
      <c r="G409" s="49"/>
      <c r="H409" s="49"/>
      <c r="I409" s="49"/>
      <c r="J409" s="1"/>
    </row>
    <row r="410" spans="1:10" ht="15.6" x14ac:dyDescent="0.3">
      <c r="A410" s="41"/>
      <c r="B410" s="36"/>
      <c r="C410" s="32"/>
      <c r="D410" s="32"/>
      <c r="E410" s="22"/>
      <c r="F410" s="49"/>
      <c r="G410" s="49"/>
      <c r="H410" s="49"/>
      <c r="I410" s="49"/>
      <c r="J410" s="1"/>
    </row>
    <row r="411" spans="1:10" ht="15.6" x14ac:dyDescent="0.3">
      <c r="A411" s="41"/>
      <c r="B411" s="36"/>
      <c r="C411" s="32"/>
      <c r="D411" s="32"/>
      <c r="E411" s="22"/>
      <c r="F411" s="49"/>
      <c r="G411" s="49"/>
      <c r="H411" s="49"/>
      <c r="I411" s="49"/>
      <c r="J411" s="1"/>
    </row>
    <row r="412" spans="1:10" ht="15.6" x14ac:dyDescent="0.3">
      <c r="A412" s="41"/>
      <c r="B412" s="36"/>
      <c r="C412" s="32"/>
      <c r="D412" s="32"/>
      <c r="E412" s="22"/>
      <c r="F412" s="49"/>
      <c r="G412" s="49"/>
      <c r="H412" s="49"/>
      <c r="I412" s="49"/>
      <c r="J412" s="1"/>
    </row>
    <row r="413" spans="1:10" ht="15.6" x14ac:dyDescent="0.3">
      <c r="A413" s="41"/>
      <c r="B413" s="36"/>
      <c r="C413" s="32"/>
      <c r="D413" s="32"/>
      <c r="E413" s="22"/>
      <c r="F413" s="49"/>
      <c r="G413" s="49"/>
      <c r="H413" s="49"/>
      <c r="I413" s="49"/>
      <c r="J413" s="1"/>
    </row>
    <row r="414" spans="1:10" ht="15.6" x14ac:dyDescent="0.3">
      <c r="A414" s="41"/>
      <c r="B414" s="36"/>
      <c r="C414" s="32"/>
      <c r="D414" s="32"/>
      <c r="E414" s="22"/>
      <c r="F414" s="49"/>
      <c r="G414" s="49"/>
      <c r="H414" s="49"/>
      <c r="I414" s="49"/>
      <c r="J414" s="1"/>
    </row>
    <row r="415" spans="1:10" ht="15.6" x14ac:dyDescent="0.3">
      <c r="A415" s="41"/>
      <c r="B415" s="36"/>
      <c r="C415" s="32"/>
      <c r="D415" s="32"/>
      <c r="E415" s="22"/>
      <c r="F415" s="49"/>
      <c r="G415" s="49"/>
      <c r="H415" s="49"/>
      <c r="I415" s="49"/>
      <c r="J415" s="1"/>
    </row>
    <row r="416" spans="1:10" ht="15.6" x14ac:dyDescent="0.3">
      <c r="A416" s="41"/>
      <c r="B416" s="36"/>
      <c r="C416" s="32"/>
      <c r="D416" s="32"/>
      <c r="E416" s="22"/>
      <c r="F416" s="49"/>
      <c r="G416" s="49"/>
      <c r="H416" s="49"/>
      <c r="I416" s="49"/>
      <c r="J416" s="1"/>
    </row>
    <row r="417" spans="1:10" ht="15.6" x14ac:dyDescent="0.3">
      <c r="A417" s="41"/>
      <c r="B417" s="36"/>
      <c r="C417" s="32"/>
      <c r="D417" s="32"/>
      <c r="E417" s="22"/>
      <c r="F417" s="49"/>
      <c r="G417" s="49"/>
      <c r="H417" s="49"/>
      <c r="I417" s="49"/>
      <c r="J417" s="1"/>
    </row>
    <row r="418" spans="1:10" ht="15.6" x14ac:dyDescent="0.3">
      <c r="A418" s="41"/>
      <c r="B418" s="36"/>
      <c r="C418" s="32"/>
      <c r="D418" s="32"/>
      <c r="E418" s="22"/>
      <c r="F418" s="49"/>
      <c r="G418" s="49"/>
      <c r="H418" s="49"/>
      <c r="I418" s="49"/>
      <c r="J418" s="1"/>
    </row>
    <row r="419" spans="1:10" ht="15.6" x14ac:dyDescent="0.3">
      <c r="A419" s="41"/>
      <c r="B419" s="36"/>
      <c r="C419" s="32"/>
      <c r="D419" s="32"/>
      <c r="E419" s="22"/>
      <c r="F419" s="49"/>
      <c r="G419" s="49"/>
      <c r="H419" s="49"/>
      <c r="I419" s="49"/>
      <c r="J419" s="1"/>
    </row>
    <row r="420" spans="1:10" ht="15.6" x14ac:dyDescent="0.3">
      <c r="A420" s="41"/>
      <c r="B420" s="36"/>
      <c r="C420" s="32"/>
      <c r="D420" s="32"/>
      <c r="E420" s="22"/>
      <c r="F420" s="49"/>
      <c r="G420" s="49"/>
      <c r="H420" s="49"/>
      <c r="I420" s="49"/>
      <c r="J420" s="1"/>
    </row>
    <row r="421" spans="1:10" ht="15.6" x14ac:dyDescent="0.3">
      <c r="A421" s="41"/>
      <c r="B421" s="36"/>
      <c r="C421" s="32"/>
      <c r="D421" s="32"/>
      <c r="E421" s="22"/>
      <c r="F421" s="49"/>
      <c r="G421" s="49"/>
      <c r="H421" s="49"/>
      <c r="I421" s="49"/>
      <c r="J421" s="1"/>
    </row>
    <row r="422" spans="1:10" ht="15.6" x14ac:dyDescent="0.3">
      <c r="A422" s="50"/>
      <c r="B422" s="51"/>
      <c r="C422" s="52"/>
      <c r="D422" s="52"/>
      <c r="E422" s="53"/>
      <c r="F422" s="49"/>
      <c r="G422" s="49"/>
      <c r="H422" s="49"/>
      <c r="I422" s="49"/>
      <c r="J422" s="1"/>
    </row>
    <row r="423" spans="1:10" ht="15.6" x14ac:dyDescent="0.3">
      <c r="A423" s="41"/>
      <c r="B423" s="36"/>
      <c r="C423" s="32"/>
      <c r="D423" s="32"/>
      <c r="E423" s="22"/>
      <c r="F423" s="49"/>
      <c r="G423" s="49"/>
      <c r="H423" s="49"/>
      <c r="I423" s="49"/>
      <c r="J423" s="1"/>
    </row>
    <row r="424" spans="1:10" ht="15.6" x14ac:dyDescent="0.3">
      <c r="A424" s="41"/>
      <c r="B424" s="36"/>
      <c r="C424" s="32"/>
      <c r="D424" s="32"/>
      <c r="E424" s="22"/>
      <c r="F424" s="49"/>
      <c r="G424" s="49"/>
      <c r="H424" s="49"/>
      <c r="I424" s="49"/>
      <c r="J424" s="1"/>
    </row>
    <row r="425" spans="1:10" ht="15.6" x14ac:dyDescent="0.3">
      <c r="A425" s="41"/>
      <c r="B425" s="36"/>
      <c r="C425" s="32"/>
      <c r="D425" s="32"/>
      <c r="E425" s="22"/>
      <c r="F425" s="49"/>
      <c r="G425" s="49"/>
      <c r="H425" s="49"/>
      <c r="I425" s="49"/>
      <c r="J425" s="1"/>
    </row>
    <row r="426" spans="1:10" ht="15.6" x14ac:dyDescent="0.3">
      <c r="A426" s="41"/>
      <c r="B426" s="36"/>
      <c r="C426" s="32"/>
      <c r="D426" s="32"/>
      <c r="E426" s="22"/>
      <c r="F426" s="49"/>
      <c r="G426" s="49"/>
      <c r="H426" s="49"/>
      <c r="I426" s="49"/>
      <c r="J426" s="1"/>
    </row>
    <row r="427" spans="1:10" ht="15.6" x14ac:dyDescent="0.3">
      <c r="A427" s="41"/>
      <c r="B427" s="36"/>
      <c r="C427" s="32"/>
      <c r="D427" s="32"/>
      <c r="E427" s="22"/>
      <c r="F427" s="49"/>
      <c r="G427" s="49"/>
      <c r="H427" s="49"/>
      <c r="I427" s="49"/>
      <c r="J427" s="1"/>
    </row>
    <row r="428" spans="1:10" ht="15.6" x14ac:dyDescent="0.3">
      <c r="A428" s="41"/>
      <c r="B428" s="36"/>
      <c r="C428" s="32"/>
      <c r="D428" s="32"/>
      <c r="E428" s="22"/>
      <c r="F428" s="49"/>
      <c r="G428" s="49"/>
      <c r="H428" s="49"/>
      <c r="I428" s="49"/>
      <c r="J428" s="1"/>
    </row>
    <row r="429" spans="1:10" ht="15.6" x14ac:dyDescent="0.3">
      <c r="A429" s="41"/>
      <c r="B429" s="36"/>
      <c r="C429" s="32"/>
      <c r="D429" s="32"/>
      <c r="E429" s="22"/>
      <c r="F429" s="49"/>
      <c r="G429" s="49"/>
      <c r="H429" s="49"/>
      <c r="I429" s="49"/>
      <c r="J429" s="1"/>
    </row>
    <row r="430" spans="1:10" ht="15.6" x14ac:dyDescent="0.3">
      <c r="A430" s="41"/>
      <c r="B430" s="36"/>
      <c r="C430" s="32"/>
      <c r="D430" s="32"/>
      <c r="E430" s="22"/>
      <c r="F430" s="49"/>
      <c r="G430" s="49"/>
      <c r="H430" s="49"/>
      <c r="I430" s="49"/>
      <c r="J430" s="1"/>
    </row>
    <row r="431" spans="1:10" ht="15.6" x14ac:dyDescent="0.3">
      <c r="A431" s="41"/>
      <c r="B431" s="36"/>
      <c r="C431" s="32"/>
      <c r="D431" s="32"/>
      <c r="E431" s="22"/>
      <c r="F431" s="49"/>
      <c r="G431" s="49"/>
      <c r="H431" s="49"/>
      <c r="I431" s="49"/>
      <c r="J431" s="1"/>
    </row>
    <row r="432" spans="1:10" ht="15.6" x14ac:dyDescent="0.3">
      <c r="A432" s="41"/>
      <c r="B432" s="36"/>
      <c r="C432" s="32"/>
      <c r="D432" s="32"/>
      <c r="E432" s="22"/>
      <c r="F432" s="49"/>
      <c r="G432" s="49"/>
      <c r="H432" s="49"/>
      <c r="I432" s="49"/>
      <c r="J432" s="1"/>
    </row>
    <row r="433" spans="1:10" ht="15.6" x14ac:dyDescent="0.3">
      <c r="A433" s="41"/>
      <c r="B433" s="36"/>
      <c r="C433" s="32"/>
      <c r="D433" s="32"/>
      <c r="E433" s="22"/>
      <c r="F433" s="49"/>
      <c r="G433" s="49"/>
      <c r="H433" s="49"/>
      <c r="I433" s="49"/>
      <c r="J433" s="1"/>
    </row>
    <row r="434" spans="1:10" ht="15.6" x14ac:dyDescent="0.3">
      <c r="A434" s="41"/>
      <c r="B434" s="36"/>
      <c r="C434" s="32"/>
      <c r="D434" s="32"/>
      <c r="E434" s="22"/>
      <c r="F434" s="49"/>
      <c r="G434" s="49"/>
      <c r="H434" s="49"/>
      <c r="I434" s="49"/>
      <c r="J434" s="1"/>
    </row>
    <row r="435" spans="1:10" ht="15.6" x14ac:dyDescent="0.3">
      <c r="A435" s="41"/>
      <c r="B435" s="36"/>
      <c r="C435" s="32"/>
      <c r="D435" s="32"/>
      <c r="E435" s="22"/>
      <c r="F435" s="49"/>
      <c r="G435" s="49"/>
      <c r="H435" s="49"/>
      <c r="I435" s="49"/>
      <c r="J435" s="1"/>
    </row>
    <row r="436" spans="1:10" ht="15.6" x14ac:dyDescent="0.3">
      <c r="A436" s="41"/>
      <c r="B436" s="36"/>
      <c r="C436" s="32"/>
      <c r="D436" s="32"/>
      <c r="E436" s="22"/>
      <c r="F436" s="49"/>
      <c r="G436" s="49"/>
      <c r="H436" s="49"/>
      <c r="I436" s="49"/>
      <c r="J436" s="1"/>
    </row>
    <row r="437" spans="1:10" ht="15.6" x14ac:dyDescent="0.3">
      <c r="A437" s="41"/>
      <c r="B437" s="36"/>
      <c r="C437" s="32"/>
      <c r="D437" s="32"/>
      <c r="E437" s="22"/>
      <c r="F437" s="49"/>
      <c r="G437" s="49"/>
      <c r="H437" s="49"/>
      <c r="I437" s="49"/>
      <c r="J437" s="1"/>
    </row>
    <row r="438" spans="1:10" ht="15.6" x14ac:dyDescent="0.3">
      <c r="A438" s="41"/>
      <c r="B438" s="36"/>
      <c r="C438" s="32"/>
      <c r="D438" s="32"/>
      <c r="E438" s="22"/>
      <c r="F438" s="49"/>
      <c r="G438" s="49"/>
      <c r="H438" s="49"/>
      <c r="I438" s="49"/>
      <c r="J438" s="1"/>
    </row>
    <row r="439" spans="1:10" ht="15.6" x14ac:dyDescent="0.3">
      <c r="A439" s="41"/>
      <c r="B439" s="36"/>
      <c r="C439" s="32"/>
      <c r="D439" s="32"/>
      <c r="E439" s="22"/>
      <c r="F439" s="49"/>
      <c r="G439" s="49"/>
      <c r="H439" s="49"/>
      <c r="I439" s="49"/>
      <c r="J439" s="1"/>
    </row>
    <row r="440" spans="1:10" ht="15.6" x14ac:dyDescent="0.3">
      <c r="A440" s="41"/>
      <c r="B440" s="36"/>
      <c r="C440" s="32"/>
      <c r="D440" s="32"/>
      <c r="E440" s="22"/>
      <c r="F440" s="49"/>
      <c r="G440" s="49"/>
      <c r="H440" s="49"/>
      <c r="I440" s="49"/>
      <c r="J440" s="1"/>
    </row>
    <row r="441" spans="1:10" ht="15.6" x14ac:dyDescent="0.3">
      <c r="A441" s="41"/>
      <c r="B441" s="36"/>
      <c r="C441" s="32"/>
      <c r="D441" s="32"/>
      <c r="E441" s="22"/>
      <c r="F441" s="49"/>
      <c r="G441" s="49"/>
      <c r="H441" s="49"/>
      <c r="I441" s="49"/>
      <c r="J441" s="1"/>
    </row>
    <row r="442" spans="1:10" ht="15.6" x14ac:dyDescent="0.3">
      <c r="A442" s="41"/>
      <c r="B442" s="36"/>
      <c r="C442" s="32"/>
      <c r="D442" s="32"/>
      <c r="E442" s="22"/>
      <c r="F442" s="49"/>
      <c r="G442" s="49"/>
      <c r="H442" s="49"/>
      <c r="I442" s="49"/>
      <c r="J442" s="1"/>
    </row>
    <row r="443" spans="1:10" ht="15.6" x14ac:dyDescent="0.3">
      <c r="A443" s="41"/>
      <c r="B443" s="36"/>
      <c r="C443" s="32"/>
      <c r="D443" s="32"/>
      <c r="E443" s="22"/>
      <c r="F443" s="49"/>
      <c r="G443" s="49"/>
      <c r="H443" s="49"/>
      <c r="I443" s="49"/>
      <c r="J443" s="1"/>
    </row>
    <row r="444" spans="1:10" ht="15.6" x14ac:dyDescent="0.3">
      <c r="A444" s="41"/>
      <c r="B444" s="36"/>
      <c r="C444" s="32"/>
      <c r="D444" s="32"/>
      <c r="E444" s="22"/>
      <c r="F444" s="49"/>
      <c r="G444" s="49"/>
      <c r="H444" s="49"/>
      <c r="I444" s="49"/>
      <c r="J444" s="1"/>
    </row>
    <row r="445" spans="1:10" ht="15.6" x14ac:dyDescent="0.3">
      <c r="A445" s="41"/>
      <c r="B445" s="36"/>
      <c r="C445" s="32"/>
      <c r="D445" s="32"/>
      <c r="E445" s="22"/>
      <c r="F445" s="49"/>
      <c r="G445" s="49"/>
      <c r="H445" s="49"/>
      <c r="I445" s="49"/>
      <c r="J445" s="1"/>
    </row>
    <row r="446" spans="1:10" ht="15.6" x14ac:dyDescent="0.3">
      <c r="A446" s="41"/>
      <c r="B446" s="36"/>
      <c r="C446" s="32"/>
      <c r="D446" s="32"/>
      <c r="E446" s="22"/>
      <c r="F446" s="49"/>
      <c r="G446" s="49"/>
      <c r="H446" s="49"/>
      <c r="I446" s="49"/>
      <c r="J446" s="1"/>
    </row>
    <row r="447" spans="1:10" ht="15.6" x14ac:dyDescent="0.3">
      <c r="A447" s="41"/>
      <c r="B447" s="36"/>
      <c r="C447" s="32"/>
      <c r="D447" s="32"/>
      <c r="E447" s="22"/>
      <c r="F447" s="49"/>
      <c r="G447" s="49"/>
      <c r="H447" s="49"/>
      <c r="I447" s="49"/>
      <c r="J447" s="1"/>
    </row>
    <row r="448" spans="1:10" ht="15.6" x14ac:dyDescent="0.3">
      <c r="A448" s="41"/>
      <c r="B448" s="36"/>
      <c r="C448" s="32"/>
      <c r="D448" s="32"/>
      <c r="E448" s="22"/>
      <c r="F448" s="49"/>
      <c r="G448" s="49"/>
      <c r="H448" s="49"/>
      <c r="I448" s="49"/>
      <c r="J448" s="1"/>
    </row>
    <row r="449" spans="1:10" ht="15.6" x14ac:dyDescent="0.3">
      <c r="A449" s="41"/>
      <c r="B449" s="36"/>
      <c r="C449" s="32"/>
      <c r="D449" s="32"/>
      <c r="E449" s="22"/>
      <c r="F449" s="49"/>
      <c r="G449" s="49"/>
      <c r="H449" s="49"/>
      <c r="I449" s="49"/>
      <c r="J449" s="1"/>
    </row>
    <row r="450" spans="1:10" ht="15.6" x14ac:dyDescent="0.3">
      <c r="A450" s="41"/>
      <c r="B450" s="36"/>
      <c r="C450" s="32"/>
      <c r="D450" s="32"/>
      <c r="E450" s="22"/>
      <c r="F450" s="49"/>
      <c r="G450" s="49"/>
      <c r="H450" s="49"/>
      <c r="I450" s="49"/>
      <c r="J450" s="1"/>
    </row>
    <row r="451" spans="1:10" ht="15.6" x14ac:dyDescent="0.3">
      <c r="A451" s="41"/>
      <c r="B451" s="36"/>
      <c r="C451" s="32"/>
      <c r="D451" s="32"/>
      <c r="E451" s="22"/>
      <c r="F451" s="49"/>
      <c r="G451" s="49"/>
      <c r="H451" s="49"/>
      <c r="I451" s="49"/>
      <c r="J451" s="1"/>
    </row>
    <row r="452" spans="1:10" ht="15.6" x14ac:dyDescent="0.3">
      <c r="A452" s="41"/>
      <c r="B452" s="36"/>
      <c r="C452" s="32"/>
      <c r="D452" s="32"/>
      <c r="E452" s="22"/>
      <c r="F452" s="49"/>
      <c r="G452" s="49"/>
      <c r="H452" s="49"/>
      <c r="I452" s="49"/>
      <c r="J452" s="1"/>
    </row>
    <row r="453" spans="1:10" ht="15.6" x14ac:dyDescent="0.3">
      <c r="A453" s="41"/>
      <c r="B453" s="36"/>
      <c r="C453" s="32"/>
      <c r="D453" s="32"/>
      <c r="E453" s="22"/>
      <c r="F453" s="49"/>
      <c r="G453" s="49"/>
      <c r="H453" s="49"/>
      <c r="I453" s="49"/>
      <c r="J453" s="1"/>
    </row>
    <row r="454" spans="1:10" ht="15.6" x14ac:dyDescent="0.3">
      <c r="A454" s="41"/>
      <c r="B454" s="36"/>
      <c r="C454" s="32"/>
      <c r="D454" s="32"/>
      <c r="E454" s="22"/>
      <c r="F454" s="49"/>
      <c r="G454" s="49"/>
      <c r="H454" s="49"/>
      <c r="I454" s="49"/>
      <c r="J454" s="1"/>
    </row>
    <row r="455" spans="1:10" ht="15.6" x14ac:dyDescent="0.3">
      <c r="A455" s="41"/>
      <c r="B455" s="36"/>
      <c r="C455" s="32"/>
      <c r="D455" s="32"/>
      <c r="E455" s="22"/>
      <c r="F455" s="49"/>
      <c r="G455" s="49"/>
      <c r="H455" s="49"/>
      <c r="I455" s="49"/>
      <c r="J455" s="1"/>
    </row>
    <row r="456" spans="1:10" ht="15.6" x14ac:dyDescent="0.3">
      <c r="A456" s="41"/>
      <c r="B456" s="36"/>
      <c r="C456" s="32"/>
      <c r="D456" s="32"/>
      <c r="E456" s="22"/>
      <c r="F456" s="49"/>
      <c r="G456" s="49"/>
      <c r="H456" s="49"/>
      <c r="I456" s="49"/>
      <c r="J456" s="1"/>
    </row>
    <row r="457" spans="1:10" ht="15.6" x14ac:dyDescent="0.3">
      <c r="A457" s="41"/>
      <c r="B457" s="36"/>
      <c r="C457" s="32"/>
      <c r="D457" s="32"/>
      <c r="E457" s="22"/>
      <c r="F457" s="49"/>
      <c r="G457" s="49"/>
      <c r="H457" s="49"/>
      <c r="I457" s="49"/>
      <c r="J457" s="1"/>
    </row>
    <row r="458" spans="1:10" ht="15.6" x14ac:dyDescent="0.3">
      <c r="A458" s="41"/>
      <c r="B458" s="36"/>
      <c r="C458" s="32"/>
      <c r="D458" s="32"/>
      <c r="E458" s="22"/>
      <c r="F458" s="49"/>
      <c r="G458" s="49"/>
      <c r="H458" s="49"/>
      <c r="I458" s="49"/>
      <c r="J458" s="1"/>
    </row>
    <row r="459" spans="1:10" ht="15.6" x14ac:dyDescent="0.3">
      <c r="A459" s="41"/>
      <c r="B459" s="36"/>
      <c r="C459" s="32"/>
      <c r="D459" s="32"/>
      <c r="E459" s="22"/>
      <c r="F459" s="49"/>
      <c r="G459" s="49"/>
      <c r="H459" s="49"/>
      <c r="I459" s="49"/>
      <c r="J459" s="1"/>
    </row>
    <row r="460" spans="1:10" ht="15.6" x14ac:dyDescent="0.3">
      <c r="A460" s="41"/>
      <c r="B460" s="36"/>
      <c r="C460" s="32"/>
      <c r="D460" s="32"/>
      <c r="E460" s="22"/>
      <c r="F460" s="49"/>
      <c r="G460" s="49"/>
      <c r="H460" s="49"/>
      <c r="I460" s="49"/>
      <c r="J460" s="1"/>
    </row>
    <row r="461" spans="1:10" ht="15.6" x14ac:dyDescent="0.3">
      <c r="A461" s="41"/>
      <c r="B461" s="36"/>
      <c r="C461" s="32"/>
      <c r="D461" s="32"/>
      <c r="E461" s="22"/>
      <c r="F461" s="49"/>
      <c r="G461" s="49"/>
      <c r="H461" s="49"/>
      <c r="I461" s="49"/>
      <c r="J461" s="1"/>
    </row>
    <row r="462" spans="1:10" ht="15.6" x14ac:dyDescent="0.3">
      <c r="A462" s="41"/>
      <c r="B462" s="36"/>
      <c r="C462" s="32"/>
      <c r="D462" s="32"/>
      <c r="E462" s="22"/>
      <c r="F462" s="49"/>
      <c r="G462" s="49"/>
      <c r="H462" s="49"/>
      <c r="I462" s="49"/>
      <c r="J462" s="1"/>
    </row>
    <row r="463" spans="1:10" ht="15.6" x14ac:dyDescent="0.3">
      <c r="A463" s="41"/>
      <c r="B463" s="36"/>
      <c r="C463" s="32"/>
      <c r="D463" s="32"/>
      <c r="E463" s="22"/>
      <c r="F463" s="49"/>
      <c r="G463" s="49"/>
      <c r="H463" s="49"/>
      <c r="I463" s="49"/>
      <c r="J463" s="1"/>
    </row>
    <row r="464" spans="1:10" ht="15.6" x14ac:dyDescent="0.3">
      <c r="A464" s="41"/>
      <c r="B464" s="36"/>
      <c r="C464" s="32"/>
      <c r="D464" s="32"/>
      <c r="E464" s="22"/>
      <c r="F464" s="49"/>
      <c r="G464" s="49"/>
      <c r="H464" s="49"/>
      <c r="I464" s="49"/>
      <c r="J464" s="1"/>
    </row>
    <row r="465" spans="1:10" ht="15.6" x14ac:dyDescent="0.3">
      <c r="A465" s="41"/>
      <c r="B465" s="36"/>
      <c r="C465" s="32"/>
      <c r="D465" s="32"/>
      <c r="E465" s="22"/>
      <c r="F465" s="49"/>
      <c r="G465" s="49"/>
      <c r="H465" s="49"/>
      <c r="I465" s="49"/>
      <c r="J465" s="1"/>
    </row>
    <row r="466" spans="1:10" ht="15.6" x14ac:dyDescent="0.3">
      <c r="A466" s="41"/>
      <c r="B466" s="36"/>
      <c r="C466" s="32"/>
      <c r="D466" s="32"/>
      <c r="E466" s="22"/>
      <c r="F466" s="49"/>
      <c r="G466" s="49"/>
      <c r="H466" s="49"/>
      <c r="I466" s="49"/>
      <c r="J466" s="1"/>
    </row>
    <row r="467" spans="1:10" ht="15.6" x14ac:dyDescent="0.3">
      <c r="A467" s="41"/>
      <c r="B467" s="36"/>
      <c r="C467" s="32"/>
      <c r="D467" s="32"/>
      <c r="E467" s="22"/>
      <c r="F467" s="49"/>
      <c r="G467" s="49"/>
      <c r="H467" s="49"/>
      <c r="I467" s="49"/>
      <c r="J467" s="1"/>
    </row>
    <row r="468" spans="1:10" ht="15.6" x14ac:dyDescent="0.3">
      <c r="A468" s="41"/>
      <c r="B468" s="36"/>
      <c r="C468" s="32"/>
      <c r="D468" s="32"/>
      <c r="E468" s="22"/>
      <c r="F468" s="49"/>
      <c r="G468" s="49"/>
      <c r="H468" s="49"/>
      <c r="I468" s="49"/>
      <c r="J468" s="1"/>
    </row>
    <row r="469" spans="1:10" ht="15.6" x14ac:dyDescent="0.3">
      <c r="A469" s="41"/>
      <c r="B469" s="36"/>
      <c r="C469" s="32"/>
      <c r="D469" s="32"/>
      <c r="E469" s="22"/>
      <c r="F469" s="49"/>
      <c r="G469" s="49"/>
      <c r="H469" s="49"/>
      <c r="I469" s="49"/>
      <c r="J469" s="1"/>
    </row>
    <row r="470" spans="1:10" ht="15.6" x14ac:dyDescent="0.3">
      <c r="A470" s="41"/>
      <c r="B470" s="36"/>
      <c r="C470" s="32"/>
      <c r="D470" s="32"/>
      <c r="E470" s="22"/>
      <c r="F470" s="49"/>
      <c r="G470" s="49"/>
      <c r="H470" s="49"/>
      <c r="I470" s="49"/>
      <c r="J470" s="1"/>
    </row>
    <row r="471" spans="1:10" ht="15.6" x14ac:dyDescent="0.3">
      <c r="A471" s="41"/>
      <c r="B471" s="36"/>
      <c r="C471" s="32"/>
      <c r="D471" s="32"/>
      <c r="E471" s="22"/>
      <c r="F471" s="49"/>
      <c r="G471" s="49"/>
      <c r="H471" s="49"/>
      <c r="I471" s="49"/>
      <c r="J471" s="1"/>
    </row>
    <row r="472" spans="1:10" ht="15.6" x14ac:dyDescent="0.3">
      <c r="A472" s="41"/>
      <c r="B472" s="36"/>
      <c r="C472" s="32"/>
      <c r="D472" s="32"/>
      <c r="E472" s="22"/>
      <c r="F472" s="49"/>
      <c r="G472" s="49"/>
      <c r="H472" s="49"/>
      <c r="I472" s="49"/>
      <c r="J472" s="1"/>
    </row>
    <row r="473" spans="1:10" ht="15.6" x14ac:dyDescent="0.3">
      <c r="A473" s="41"/>
      <c r="B473" s="36"/>
      <c r="C473" s="32"/>
      <c r="D473" s="32"/>
      <c r="E473" s="22"/>
      <c r="F473" s="49"/>
      <c r="G473" s="49"/>
      <c r="H473" s="49"/>
      <c r="I473" s="49"/>
      <c r="J473" s="1"/>
    </row>
    <row r="474" spans="1:10" ht="15.6" x14ac:dyDescent="0.3">
      <c r="A474" s="41"/>
      <c r="B474" s="36"/>
      <c r="C474" s="32"/>
      <c r="D474" s="32"/>
      <c r="E474" s="22"/>
      <c r="F474" s="49"/>
      <c r="G474" s="49"/>
      <c r="H474" s="49"/>
      <c r="I474" s="49"/>
      <c r="J474" s="1"/>
    </row>
    <row r="475" spans="1:10" ht="15.6" x14ac:dyDescent="0.3">
      <c r="A475" s="41"/>
      <c r="B475" s="36"/>
      <c r="C475" s="32"/>
      <c r="D475" s="32"/>
      <c r="E475" s="22"/>
      <c r="F475" s="49"/>
      <c r="G475" s="49"/>
      <c r="H475" s="49"/>
      <c r="I475" s="49"/>
      <c r="J475" s="1"/>
    </row>
    <row r="476" spans="1:10" ht="15.6" x14ac:dyDescent="0.3">
      <c r="A476" s="41"/>
      <c r="B476" s="36"/>
      <c r="C476" s="32"/>
      <c r="D476" s="32"/>
      <c r="E476" s="22"/>
      <c r="F476" s="49"/>
      <c r="G476" s="49"/>
      <c r="H476" s="49"/>
      <c r="I476" s="49"/>
      <c r="J476" s="1"/>
    </row>
    <row r="477" spans="1:10" ht="15.6" x14ac:dyDescent="0.3">
      <c r="A477" s="41"/>
      <c r="B477" s="36"/>
      <c r="C477" s="32"/>
      <c r="D477" s="32"/>
      <c r="E477" s="22"/>
      <c r="F477" s="49"/>
      <c r="G477" s="49"/>
      <c r="H477" s="49"/>
      <c r="I477" s="49"/>
      <c r="J477" s="1"/>
    </row>
    <row r="478" spans="1:10" ht="15.6" x14ac:dyDescent="0.3">
      <c r="A478" s="41"/>
      <c r="B478" s="36"/>
      <c r="C478" s="32"/>
      <c r="D478" s="32"/>
      <c r="E478" s="22"/>
      <c r="F478" s="49"/>
      <c r="G478" s="49"/>
      <c r="H478" s="49"/>
      <c r="I478" s="49"/>
      <c r="J478" s="1"/>
    </row>
    <row r="479" spans="1:10" ht="15.6" x14ac:dyDescent="0.3">
      <c r="A479" s="41"/>
      <c r="B479" s="36"/>
      <c r="C479" s="32"/>
      <c r="D479" s="32"/>
      <c r="E479" s="22"/>
      <c r="F479" s="49"/>
      <c r="G479" s="49"/>
      <c r="H479" s="49"/>
      <c r="I479" s="49"/>
      <c r="J479" s="1"/>
    </row>
    <row r="480" spans="1:10" ht="15.6" x14ac:dyDescent="0.3">
      <c r="A480" s="41"/>
      <c r="B480" s="36"/>
      <c r="C480" s="32"/>
      <c r="D480" s="32"/>
      <c r="E480" s="22"/>
      <c r="F480" s="49"/>
      <c r="G480" s="49"/>
      <c r="H480" s="49"/>
      <c r="I480" s="49"/>
      <c r="J480" s="1"/>
    </row>
    <row r="481" spans="1:10" ht="15.6" x14ac:dyDescent="0.3">
      <c r="A481" s="41"/>
      <c r="B481" s="36"/>
      <c r="C481" s="32"/>
      <c r="D481" s="32"/>
      <c r="E481" s="22"/>
      <c r="F481" s="49"/>
      <c r="G481" s="49"/>
      <c r="H481" s="49"/>
      <c r="I481" s="49"/>
      <c r="J481" s="1"/>
    </row>
    <row r="482" spans="1:10" ht="15.6" x14ac:dyDescent="0.3">
      <c r="A482" s="41"/>
      <c r="B482" s="36"/>
      <c r="C482" s="32"/>
      <c r="D482" s="32"/>
      <c r="E482" s="22"/>
      <c r="F482" s="49"/>
      <c r="G482" s="49"/>
      <c r="H482" s="49"/>
      <c r="I482" s="49"/>
      <c r="J482" s="1"/>
    </row>
    <row r="483" spans="1:10" ht="15.6" x14ac:dyDescent="0.3">
      <c r="A483" s="41"/>
      <c r="B483" s="36"/>
      <c r="C483" s="32"/>
      <c r="D483" s="32"/>
      <c r="E483" s="22"/>
      <c r="F483" s="49"/>
      <c r="G483" s="49"/>
      <c r="H483" s="49"/>
      <c r="I483" s="49"/>
      <c r="J483" s="1"/>
    </row>
    <row r="484" spans="1:10" ht="15.6" x14ac:dyDescent="0.3">
      <c r="A484" s="41"/>
      <c r="B484" s="36"/>
      <c r="C484" s="32"/>
      <c r="D484" s="32"/>
      <c r="E484" s="22"/>
      <c r="F484" s="49"/>
      <c r="G484" s="49"/>
      <c r="H484" s="49"/>
      <c r="I484" s="49"/>
      <c r="J484" s="1"/>
    </row>
    <row r="485" spans="1:10" ht="15.6" x14ac:dyDescent="0.3">
      <c r="A485" s="41"/>
      <c r="B485" s="36"/>
      <c r="C485" s="32"/>
      <c r="D485" s="32"/>
      <c r="E485" s="22"/>
      <c r="F485" s="49"/>
      <c r="G485" s="49"/>
      <c r="H485" s="49"/>
      <c r="I485" s="49"/>
      <c r="J485" s="1"/>
    </row>
    <row r="486" spans="1:10" ht="15.6" x14ac:dyDescent="0.3">
      <c r="A486" s="41"/>
      <c r="B486" s="36"/>
      <c r="C486" s="32"/>
      <c r="D486" s="32"/>
      <c r="E486" s="22"/>
      <c r="F486" s="49"/>
      <c r="G486" s="49"/>
      <c r="H486" s="49"/>
      <c r="I486" s="49"/>
      <c r="J486" s="1"/>
    </row>
    <row r="487" spans="1:10" ht="15.6" x14ac:dyDescent="0.3">
      <c r="A487" s="41"/>
      <c r="B487" s="36"/>
      <c r="C487" s="32"/>
      <c r="D487" s="32"/>
      <c r="E487" s="22"/>
      <c r="F487" s="49"/>
      <c r="G487" s="49"/>
      <c r="H487" s="49"/>
      <c r="I487" s="49"/>
      <c r="J487" s="1"/>
    </row>
    <row r="488" spans="1:10" ht="15.6" x14ac:dyDescent="0.3">
      <c r="A488" s="41"/>
      <c r="B488" s="36"/>
      <c r="C488" s="32"/>
      <c r="D488" s="32"/>
      <c r="E488" s="22"/>
      <c r="F488" s="49"/>
      <c r="G488" s="49"/>
      <c r="H488" s="49"/>
      <c r="I488" s="49"/>
      <c r="J488" s="1"/>
    </row>
    <row r="489" spans="1:10" ht="15.6" x14ac:dyDescent="0.3">
      <c r="A489" s="41"/>
      <c r="B489" s="36"/>
      <c r="C489" s="32"/>
      <c r="D489" s="32"/>
      <c r="E489" s="22"/>
      <c r="F489" s="49"/>
      <c r="G489" s="49"/>
      <c r="H489" s="49"/>
      <c r="I489" s="49"/>
      <c r="J489" s="1"/>
    </row>
    <row r="490" spans="1:10" ht="15.6" x14ac:dyDescent="0.3">
      <c r="A490" s="41"/>
      <c r="B490" s="36"/>
      <c r="C490" s="32"/>
      <c r="D490" s="32"/>
      <c r="E490" s="22"/>
      <c r="F490" s="49"/>
      <c r="G490" s="49"/>
      <c r="H490" s="49"/>
      <c r="I490" s="49"/>
      <c r="J490" s="1"/>
    </row>
    <row r="491" spans="1:10" ht="15.6" x14ac:dyDescent="0.3">
      <c r="A491" s="41"/>
      <c r="B491" s="36"/>
      <c r="C491" s="32"/>
      <c r="D491" s="32"/>
      <c r="E491" s="22"/>
      <c r="F491" s="49"/>
      <c r="G491" s="49"/>
      <c r="H491" s="49"/>
      <c r="I491" s="49"/>
      <c r="J491" s="1"/>
    </row>
    <row r="492" spans="1:10" ht="15.6" x14ac:dyDescent="0.3">
      <c r="A492" s="41"/>
      <c r="B492" s="36"/>
      <c r="C492" s="32"/>
      <c r="D492" s="32"/>
      <c r="E492" s="22"/>
      <c r="F492" s="49"/>
      <c r="G492" s="49"/>
      <c r="H492" s="49"/>
      <c r="I492" s="49"/>
      <c r="J492" s="1"/>
    </row>
    <row r="493" spans="1:10" ht="15.6" x14ac:dyDescent="0.3">
      <c r="A493" s="41"/>
      <c r="B493" s="36"/>
      <c r="C493" s="32"/>
      <c r="D493" s="32"/>
      <c r="E493" s="22"/>
      <c r="F493" s="49"/>
      <c r="G493" s="49"/>
      <c r="H493" s="49"/>
      <c r="I493" s="49"/>
      <c r="J493" s="1"/>
    </row>
    <row r="494" spans="1:10" ht="15.6" x14ac:dyDescent="0.3">
      <c r="A494" s="41"/>
      <c r="B494" s="36"/>
      <c r="C494" s="32"/>
      <c r="D494" s="32"/>
      <c r="E494" s="22"/>
      <c r="F494" s="49"/>
      <c r="G494" s="49"/>
      <c r="H494" s="49"/>
      <c r="I494" s="49"/>
      <c r="J494" s="1"/>
    </row>
    <row r="495" spans="1:10" ht="15.6" x14ac:dyDescent="0.3">
      <c r="A495" s="41"/>
      <c r="B495" s="36"/>
      <c r="C495" s="32"/>
      <c r="D495" s="32"/>
      <c r="E495" s="22"/>
      <c r="F495" s="49"/>
      <c r="G495" s="49"/>
      <c r="H495" s="49"/>
      <c r="I495" s="49"/>
      <c r="J495" s="1"/>
    </row>
    <row r="496" spans="1:10" ht="15.6" x14ac:dyDescent="0.3">
      <c r="A496" s="41"/>
      <c r="B496" s="36"/>
      <c r="C496" s="32"/>
      <c r="D496" s="32"/>
      <c r="E496" s="22"/>
      <c r="F496" s="49"/>
      <c r="G496" s="49"/>
      <c r="H496" s="49"/>
      <c r="I496" s="49"/>
      <c r="J496" s="1"/>
    </row>
    <row r="497" spans="1:10" ht="15.6" x14ac:dyDescent="0.3">
      <c r="A497" s="41"/>
      <c r="B497" s="36"/>
      <c r="C497" s="32"/>
      <c r="D497" s="32"/>
      <c r="E497" s="22"/>
      <c r="F497" s="49"/>
      <c r="G497" s="49"/>
      <c r="H497" s="49"/>
      <c r="I497" s="49"/>
      <c r="J497" s="1"/>
    </row>
    <row r="498" spans="1:10" ht="15.6" x14ac:dyDescent="0.3">
      <c r="A498" s="41"/>
      <c r="B498" s="36"/>
      <c r="C498" s="32"/>
      <c r="D498" s="32"/>
      <c r="E498" s="22"/>
      <c r="F498" s="49"/>
      <c r="G498" s="49"/>
      <c r="H498" s="49"/>
      <c r="I498" s="49"/>
      <c r="J498" s="1"/>
    </row>
    <row r="499" spans="1:10" ht="15.6" x14ac:dyDescent="0.3">
      <c r="A499" s="41"/>
      <c r="B499" s="36"/>
      <c r="C499" s="32"/>
      <c r="D499" s="32"/>
      <c r="E499" s="22"/>
      <c r="F499" s="49"/>
      <c r="G499" s="49"/>
      <c r="H499" s="49"/>
      <c r="I499" s="49"/>
      <c r="J499" s="1"/>
    </row>
    <row r="500" spans="1:10" ht="15.6" x14ac:dyDescent="0.3">
      <c r="A500" s="41"/>
      <c r="B500" s="36"/>
      <c r="C500" s="32"/>
      <c r="D500" s="32"/>
      <c r="E500" s="22"/>
      <c r="F500" s="49"/>
      <c r="G500" s="49"/>
      <c r="H500" s="49"/>
      <c r="I500" s="49"/>
      <c r="J500" s="1"/>
    </row>
    <row r="501" spans="1:10" ht="15.6" x14ac:dyDescent="0.3">
      <c r="A501" s="41"/>
      <c r="B501" s="36"/>
      <c r="C501" s="32"/>
      <c r="D501" s="32"/>
      <c r="E501" s="22"/>
      <c r="F501" s="49"/>
      <c r="G501" s="49"/>
      <c r="H501" s="49"/>
      <c r="I501" s="49"/>
      <c r="J501" s="1"/>
    </row>
    <row r="502" spans="1:10" ht="15.6" x14ac:dyDescent="0.3">
      <c r="A502" s="41"/>
      <c r="B502" s="36"/>
      <c r="C502" s="32"/>
      <c r="D502" s="32"/>
      <c r="E502" s="22"/>
      <c r="F502" s="49"/>
      <c r="G502" s="49"/>
      <c r="H502" s="49"/>
      <c r="I502" s="49"/>
      <c r="J502" s="1"/>
    </row>
    <row r="503" spans="1:10" ht="15.6" x14ac:dyDescent="0.3">
      <c r="A503" s="41"/>
      <c r="B503" s="36"/>
      <c r="C503" s="32"/>
      <c r="D503" s="32"/>
      <c r="E503" s="22"/>
      <c r="F503" s="49"/>
      <c r="G503" s="49"/>
      <c r="H503" s="49"/>
      <c r="I503" s="49"/>
      <c r="J503" s="1"/>
    </row>
    <row r="504" spans="1:10" ht="15.6" x14ac:dyDescent="0.3">
      <c r="A504" s="41"/>
      <c r="B504" s="36"/>
      <c r="C504" s="32"/>
      <c r="D504" s="32"/>
      <c r="E504" s="22"/>
      <c r="F504" s="49"/>
      <c r="G504" s="49"/>
      <c r="H504" s="49"/>
      <c r="I504" s="49"/>
      <c r="J504" s="1"/>
    </row>
    <row r="505" spans="1:10" ht="15.6" x14ac:dyDescent="0.3">
      <c r="A505" s="41"/>
      <c r="B505" s="36"/>
      <c r="C505" s="32"/>
      <c r="D505" s="32"/>
      <c r="E505" s="22"/>
      <c r="F505" s="49"/>
      <c r="G505" s="49"/>
      <c r="H505" s="49"/>
      <c r="I505" s="49"/>
      <c r="J505" s="1"/>
    </row>
    <row r="506" spans="1:10" ht="15.6" x14ac:dyDescent="0.3">
      <c r="A506" s="41"/>
      <c r="B506" s="36"/>
      <c r="C506" s="32"/>
      <c r="D506" s="32"/>
      <c r="E506" s="22"/>
      <c r="F506" s="49"/>
      <c r="G506" s="49"/>
      <c r="H506" s="49"/>
      <c r="I506" s="49"/>
      <c r="J506" s="1"/>
    </row>
    <row r="507" spans="1:10" ht="15.6" x14ac:dyDescent="0.3">
      <c r="A507" s="41"/>
      <c r="B507" s="36"/>
      <c r="C507" s="32"/>
      <c r="D507" s="32"/>
      <c r="E507" s="22"/>
      <c r="F507" s="49"/>
      <c r="G507" s="49"/>
      <c r="H507" s="49"/>
      <c r="I507" s="49"/>
      <c r="J507" s="1"/>
    </row>
    <row r="508" spans="1:10" ht="15.6" x14ac:dyDescent="0.3">
      <c r="A508" s="41"/>
      <c r="B508" s="36"/>
      <c r="C508" s="32"/>
      <c r="D508" s="32"/>
      <c r="E508" s="22"/>
      <c r="F508" s="49"/>
      <c r="G508" s="49"/>
      <c r="H508" s="49"/>
      <c r="I508" s="49"/>
      <c r="J508" s="1"/>
    </row>
    <row r="509" spans="1:10" ht="15.6" x14ac:dyDescent="0.3">
      <c r="A509" s="54"/>
      <c r="B509" s="55"/>
      <c r="C509" s="56"/>
      <c r="D509" s="56"/>
      <c r="E509" s="57"/>
      <c r="F509" s="49"/>
      <c r="G509" s="49"/>
      <c r="H509" s="49"/>
      <c r="I509" s="49"/>
      <c r="J509" s="1"/>
    </row>
    <row r="510" spans="1:10" ht="15.6" x14ac:dyDescent="0.3">
      <c r="A510" s="41"/>
      <c r="B510" s="36"/>
      <c r="C510" s="32"/>
      <c r="D510" s="32"/>
      <c r="E510" s="22"/>
      <c r="F510" s="49"/>
      <c r="G510" s="49"/>
      <c r="H510" s="49"/>
      <c r="I510" s="49"/>
      <c r="J510" s="1"/>
    </row>
    <row r="511" spans="1:10" ht="15.6" x14ac:dyDescent="0.3">
      <c r="A511" s="41"/>
      <c r="B511" s="36"/>
      <c r="C511" s="32"/>
      <c r="D511" s="32"/>
      <c r="E511" s="22"/>
      <c r="F511" s="49"/>
      <c r="G511" s="49"/>
      <c r="H511" s="49"/>
      <c r="I511" s="49"/>
      <c r="J511" s="1"/>
    </row>
    <row r="512" spans="1:10" ht="15.6" x14ac:dyDescent="0.3">
      <c r="A512" s="41"/>
      <c r="B512" s="36"/>
      <c r="C512" s="32"/>
      <c r="D512" s="32"/>
      <c r="E512" s="22"/>
      <c r="F512" s="49"/>
      <c r="G512" s="49"/>
      <c r="H512" s="49"/>
      <c r="I512" s="49"/>
      <c r="J512" s="1"/>
    </row>
    <row r="513" spans="1:10" ht="15.6" x14ac:dyDescent="0.3">
      <c r="A513" s="41"/>
      <c r="B513" s="36"/>
      <c r="C513" s="32"/>
      <c r="D513" s="32"/>
      <c r="E513" s="22"/>
      <c r="F513" s="49"/>
      <c r="G513" s="49"/>
      <c r="H513" s="49"/>
      <c r="I513" s="49"/>
      <c r="J513" s="1"/>
    </row>
    <row r="514" spans="1:10" ht="15.6" x14ac:dyDescent="0.3">
      <c r="A514" s="41"/>
      <c r="B514" s="36"/>
      <c r="C514" s="32"/>
      <c r="D514" s="32"/>
      <c r="E514" s="22"/>
      <c r="F514" s="49"/>
      <c r="G514" s="49"/>
      <c r="H514" s="49"/>
      <c r="I514" s="49"/>
      <c r="J514" s="1"/>
    </row>
    <row r="515" spans="1:10" ht="15.6" x14ac:dyDescent="0.3">
      <c r="A515" s="41"/>
      <c r="B515" s="36"/>
      <c r="C515" s="32"/>
      <c r="D515" s="32"/>
      <c r="E515" s="22"/>
      <c r="F515" s="49"/>
      <c r="G515" s="49"/>
      <c r="H515" s="49"/>
      <c r="I515" s="49"/>
      <c r="J515" s="1"/>
    </row>
    <row r="516" spans="1:10" ht="15.6" x14ac:dyDescent="0.3">
      <c r="A516" s="41"/>
      <c r="B516" s="36"/>
      <c r="C516" s="32"/>
      <c r="D516" s="32"/>
      <c r="E516" s="22"/>
      <c r="F516" s="49"/>
      <c r="G516" s="49"/>
      <c r="H516" s="49"/>
      <c r="I516" s="49"/>
      <c r="J516" s="1"/>
    </row>
    <row r="517" spans="1:10" ht="15.6" x14ac:dyDescent="0.3">
      <c r="A517" s="41"/>
      <c r="B517" s="36"/>
      <c r="C517" s="32"/>
      <c r="D517" s="32"/>
      <c r="E517" s="22"/>
      <c r="F517" s="49"/>
      <c r="G517" s="49"/>
      <c r="H517" s="49"/>
      <c r="I517" s="49"/>
      <c r="J517" s="1"/>
    </row>
    <row r="518" spans="1:10" ht="15.6" x14ac:dyDescent="0.3">
      <c r="A518" s="41"/>
      <c r="B518" s="36"/>
      <c r="C518" s="32"/>
      <c r="D518" s="32"/>
      <c r="E518" s="22"/>
      <c r="F518" s="49"/>
      <c r="G518" s="49"/>
      <c r="H518" s="49"/>
      <c r="I518" s="49"/>
      <c r="J518" s="1"/>
    </row>
    <row r="519" spans="1:10" ht="15.6" x14ac:dyDescent="0.3">
      <c r="A519" s="41"/>
      <c r="B519" s="36"/>
      <c r="C519" s="32"/>
      <c r="D519" s="32"/>
      <c r="E519" s="22"/>
      <c r="F519" s="49"/>
      <c r="G519" s="49"/>
      <c r="H519" s="49"/>
      <c r="I519" s="49"/>
      <c r="J519" s="1"/>
    </row>
    <row r="520" spans="1:10" ht="15.6" x14ac:dyDescent="0.3">
      <c r="A520" s="41"/>
      <c r="B520" s="36"/>
      <c r="C520" s="32"/>
      <c r="D520" s="32"/>
      <c r="E520" s="22"/>
      <c r="F520" s="49"/>
      <c r="G520" s="49"/>
      <c r="H520" s="49"/>
      <c r="I520" s="49"/>
      <c r="J520" s="1"/>
    </row>
    <row r="521" spans="1:10" ht="15.6" x14ac:dyDescent="0.3">
      <c r="A521" s="41"/>
      <c r="B521" s="36"/>
      <c r="C521" s="32"/>
      <c r="D521" s="32"/>
      <c r="E521" s="22"/>
      <c r="F521" s="49"/>
      <c r="G521" s="49"/>
      <c r="H521" s="49"/>
      <c r="I521" s="49"/>
      <c r="J521" s="1"/>
    </row>
    <row r="522" spans="1:10" ht="15.6" x14ac:dyDescent="0.3">
      <c r="A522" s="41"/>
      <c r="B522" s="36"/>
      <c r="C522" s="32"/>
      <c r="D522" s="32"/>
      <c r="E522" s="22"/>
      <c r="F522" s="49"/>
      <c r="G522" s="49"/>
      <c r="H522" s="49"/>
      <c r="I522" s="49"/>
      <c r="J522" s="1"/>
    </row>
    <row r="523" spans="1:10" ht="15.6" x14ac:dyDescent="0.3">
      <c r="A523" s="41"/>
      <c r="B523" s="36"/>
      <c r="C523" s="32"/>
      <c r="D523" s="32"/>
      <c r="E523" s="22"/>
      <c r="F523" s="49"/>
      <c r="G523" s="49"/>
      <c r="H523" s="49"/>
      <c r="I523" s="49"/>
      <c r="J523" s="1"/>
    </row>
    <row r="524" spans="1:10" ht="15.6" x14ac:dyDescent="0.3">
      <c r="A524" s="41"/>
      <c r="B524" s="36"/>
      <c r="C524" s="32"/>
      <c r="D524" s="32"/>
      <c r="E524" s="22"/>
      <c r="F524" s="49"/>
      <c r="G524" s="49"/>
      <c r="H524" s="49"/>
      <c r="I524" s="49"/>
      <c r="J524" s="1"/>
    </row>
    <row r="525" spans="1:10" ht="15.6" x14ac:dyDescent="0.3">
      <c r="A525" s="41"/>
      <c r="B525" s="36"/>
      <c r="C525" s="32"/>
      <c r="D525" s="32"/>
      <c r="E525" s="22"/>
      <c r="F525" s="49"/>
      <c r="G525" s="49"/>
      <c r="H525" s="49"/>
      <c r="I525" s="49"/>
      <c r="J525" s="1"/>
    </row>
    <row r="526" spans="1:10" ht="15.6" x14ac:dyDescent="0.3">
      <c r="A526" s="58"/>
      <c r="B526" s="59"/>
      <c r="C526" s="60"/>
      <c r="D526" s="60"/>
      <c r="E526" s="61"/>
      <c r="F526" s="49"/>
      <c r="G526" s="49"/>
      <c r="H526" s="49"/>
      <c r="I526" s="49"/>
      <c r="J526" s="3"/>
    </row>
    <row r="527" spans="1:10" ht="15.6" x14ac:dyDescent="0.3">
      <c r="A527" s="41"/>
      <c r="B527" s="36"/>
      <c r="C527" s="32"/>
      <c r="D527" s="32"/>
      <c r="E527" s="22"/>
      <c r="F527" s="35"/>
      <c r="G527" s="35"/>
      <c r="H527" s="35"/>
      <c r="I527" s="35"/>
      <c r="J527" s="1"/>
    </row>
    <row r="528" spans="1:10" ht="15.6" x14ac:dyDescent="0.3">
      <c r="A528" s="41"/>
      <c r="B528" s="36"/>
      <c r="C528" s="32"/>
      <c r="D528" s="32"/>
      <c r="E528" s="22"/>
      <c r="F528" s="35"/>
      <c r="G528" s="35"/>
      <c r="H528" s="35"/>
      <c r="I528" s="35"/>
      <c r="J528" s="1"/>
    </row>
    <row r="529" spans="1:10" ht="15.6" x14ac:dyDescent="0.3">
      <c r="A529" s="41"/>
      <c r="B529" s="36"/>
      <c r="C529" s="32"/>
      <c r="D529" s="32"/>
      <c r="E529" s="22"/>
      <c r="F529" s="35"/>
      <c r="G529" s="35"/>
      <c r="H529" s="35"/>
      <c r="I529" s="35"/>
      <c r="J529" s="1"/>
    </row>
    <row r="530" spans="1:10" ht="15.6" x14ac:dyDescent="0.3">
      <c r="A530" s="41"/>
      <c r="B530" s="36"/>
      <c r="C530" s="32"/>
      <c r="D530" s="32"/>
      <c r="E530" s="22"/>
      <c r="F530" s="35"/>
      <c r="G530" s="35"/>
      <c r="H530" s="35"/>
      <c r="I530" s="35"/>
      <c r="J530" s="1"/>
    </row>
    <row r="531" spans="1:10" ht="15.6" x14ac:dyDescent="0.3">
      <c r="A531" s="41"/>
      <c r="B531" s="36"/>
      <c r="C531" s="32"/>
      <c r="D531" s="32"/>
      <c r="E531" s="22"/>
      <c r="F531" s="35"/>
      <c r="G531" s="35"/>
      <c r="H531" s="35"/>
      <c r="I531" s="35"/>
      <c r="J531" s="1"/>
    </row>
    <row r="532" spans="1:10" ht="15.6" x14ac:dyDescent="0.3">
      <c r="A532" s="41"/>
      <c r="B532" s="36"/>
      <c r="C532" s="32"/>
      <c r="D532" s="32"/>
      <c r="E532" s="22"/>
      <c r="F532" s="35"/>
      <c r="G532" s="35"/>
      <c r="H532" s="35"/>
      <c r="I532" s="35"/>
      <c r="J532" s="1"/>
    </row>
    <row r="533" spans="1:10" ht="15.6" x14ac:dyDescent="0.3">
      <c r="A533" s="58"/>
      <c r="B533" s="62"/>
      <c r="C533" s="32"/>
      <c r="D533" s="69"/>
      <c r="E533" s="63"/>
      <c r="F533" s="64"/>
      <c r="G533" s="64"/>
      <c r="H533" s="64"/>
      <c r="I533" s="64"/>
      <c r="J533" s="4"/>
    </row>
    <row r="534" spans="1:10" ht="15.6" x14ac:dyDescent="0.3">
      <c r="A534" s="41"/>
      <c r="B534" s="36"/>
      <c r="C534" s="32"/>
      <c r="D534" s="32"/>
      <c r="E534" s="22"/>
      <c r="F534" s="35"/>
      <c r="G534" s="35"/>
      <c r="H534" s="35"/>
      <c r="I534" s="35"/>
      <c r="J534" s="1"/>
    </row>
    <row r="535" spans="1:10" ht="15.6" x14ac:dyDescent="0.3">
      <c r="A535" s="41"/>
      <c r="B535" s="36"/>
      <c r="C535" s="32"/>
      <c r="D535" s="32"/>
      <c r="E535" s="22"/>
      <c r="F535" s="35"/>
      <c r="G535" s="35"/>
      <c r="H535" s="35"/>
      <c r="I535" s="35"/>
      <c r="J535" s="1"/>
    </row>
    <row r="536" spans="1:10" ht="15.6" x14ac:dyDescent="0.3">
      <c r="A536" s="41"/>
      <c r="B536" s="36"/>
      <c r="C536" s="32"/>
      <c r="D536" s="32"/>
      <c r="E536" s="22"/>
      <c r="F536" s="35"/>
      <c r="G536" s="35"/>
      <c r="H536" s="35"/>
      <c r="I536" s="35"/>
      <c r="J536" s="1"/>
    </row>
    <row r="537" spans="1:10" ht="15.6" x14ac:dyDescent="0.3">
      <c r="A537" s="41"/>
      <c r="B537" s="36"/>
      <c r="C537" s="32"/>
      <c r="D537" s="32"/>
      <c r="E537" s="22"/>
      <c r="F537" s="35"/>
      <c r="G537" s="35"/>
      <c r="H537" s="35"/>
      <c r="I537" s="35"/>
      <c r="J537" s="1"/>
    </row>
    <row r="538" spans="1:10" ht="15.6" x14ac:dyDescent="0.3">
      <c r="A538" s="41"/>
      <c r="B538" s="36"/>
      <c r="C538" s="32"/>
      <c r="D538" s="70"/>
      <c r="E538" s="65"/>
      <c r="F538" s="35"/>
      <c r="G538" s="35"/>
      <c r="H538" s="35"/>
      <c r="I538" s="35"/>
      <c r="J538" s="1"/>
    </row>
    <row r="539" spans="1:10" ht="15.6" x14ac:dyDescent="0.3">
      <c r="A539" s="41"/>
      <c r="B539" s="36"/>
      <c r="C539" s="32"/>
      <c r="D539" s="32"/>
      <c r="E539" s="22"/>
      <c r="F539" s="35"/>
      <c r="G539" s="35"/>
      <c r="H539" s="35"/>
      <c r="I539" s="35"/>
      <c r="J539" s="1"/>
    </row>
    <row r="540" spans="1:10" ht="15.6" x14ac:dyDescent="0.3">
      <c r="A540" s="41"/>
      <c r="B540" s="36"/>
      <c r="C540" s="32"/>
      <c r="D540" s="32"/>
      <c r="E540" s="22"/>
      <c r="F540" s="35"/>
      <c r="G540" s="35"/>
      <c r="H540" s="35"/>
      <c r="I540" s="35"/>
      <c r="J540" s="1"/>
    </row>
    <row r="541" spans="1:10" ht="15.6" x14ac:dyDescent="0.3">
      <c r="A541" s="41"/>
      <c r="B541" s="36"/>
      <c r="C541" s="32"/>
      <c r="D541" s="32"/>
      <c r="E541" s="22"/>
      <c r="F541" s="35"/>
      <c r="G541" s="35"/>
      <c r="H541" s="35"/>
      <c r="I541" s="35"/>
      <c r="J541" s="1"/>
    </row>
    <row r="542" spans="1:10" ht="15.6" x14ac:dyDescent="0.3">
      <c r="A542" s="41"/>
      <c r="B542" s="36"/>
      <c r="C542" s="32"/>
      <c r="D542" s="32"/>
      <c r="E542" s="22"/>
      <c r="F542" s="35"/>
      <c r="G542" s="35"/>
      <c r="H542" s="35"/>
      <c r="I542" s="35"/>
      <c r="J542" s="1"/>
    </row>
    <row r="543" spans="1:10" ht="15.6" x14ac:dyDescent="0.3">
      <c r="A543" s="434" t="s">
        <v>423</v>
      </c>
      <c r="B543" s="435"/>
      <c r="C543" s="436"/>
      <c r="D543" s="71"/>
      <c r="E543" s="66"/>
      <c r="F543" s="49"/>
      <c r="G543" s="49"/>
      <c r="H543" s="49"/>
      <c r="I543" s="49"/>
      <c r="J543" s="5"/>
    </row>
    <row r="544" spans="1:10" ht="15.6" x14ac:dyDescent="0.3">
      <c r="A544" s="67"/>
      <c r="B544" s="49"/>
      <c r="C544" s="49"/>
      <c r="D544" s="49"/>
      <c r="E544" s="68"/>
      <c r="F544" s="49"/>
      <c r="G544" s="49"/>
      <c r="H544" s="49"/>
      <c r="I544" s="49"/>
      <c r="J544" s="2"/>
    </row>
    <row r="545" spans="1:10" ht="15.6" x14ac:dyDescent="0.3">
      <c r="A545" s="67"/>
      <c r="B545" s="49"/>
      <c r="C545" s="49"/>
      <c r="D545" s="49"/>
      <c r="E545" s="68"/>
      <c r="F545" s="49"/>
      <c r="G545" s="49"/>
      <c r="H545" s="49"/>
      <c r="I545" s="49"/>
      <c r="J545" s="2"/>
    </row>
    <row r="546" spans="1:10" ht="15.6" x14ac:dyDescent="0.3">
      <c r="A546" s="67"/>
      <c r="B546" s="49"/>
      <c r="C546" s="49"/>
      <c r="D546" s="49"/>
      <c r="E546" s="68"/>
      <c r="F546" s="49"/>
      <c r="G546" s="49"/>
      <c r="H546" s="49"/>
      <c r="I546" s="49"/>
      <c r="J546" s="2"/>
    </row>
    <row r="547" spans="1:10" ht="15.6" x14ac:dyDescent="0.3">
      <c r="A547" s="67"/>
      <c r="B547" s="49"/>
      <c r="C547" s="49"/>
      <c r="D547" s="49"/>
      <c r="E547" s="68"/>
      <c r="F547" s="49"/>
      <c r="G547" s="49"/>
      <c r="H547" s="49"/>
      <c r="I547" s="49"/>
      <c r="J547" s="2"/>
    </row>
    <row r="548" spans="1:10" ht="15.6" x14ac:dyDescent="0.3">
      <c r="A548" s="67"/>
      <c r="B548" s="49"/>
      <c r="C548" s="49"/>
      <c r="D548" s="49"/>
      <c r="E548" s="68"/>
      <c r="F548" s="49"/>
      <c r="G548" s="49"/>
      <c r="H548" s="49"/>
      <c r="I548" s="49"/>
      <c r="J548" s="2"/>
    </row>
    <row r="549" spans="1:10" ht="15.6" x14ac:dyDescent="0.3">
      <c r="A549" s="67"/>
      <c r="B549" s="49"/>
      <c r="C549" s="49"/>
      <c r="D549" s="49"/>
      <c r="E549" s="68"/>
      <c r="F549" s="49"/>
      <c r="G549" s="49"/>
      <c r="H549" s="49"/>
      <c r="I549" s="49"/>
      <c r="J549" s="2"/>
    </row>
    <row r="550" spans="1:10" ht="15.6" x14ac:dyDescent="0.3">
      <c r="A550" s="67"/>
      <c r="B550" s="49"/>
      <c r="C550" s="49"/>
      <c r="D550" s="49"/>
      <c r="E550" s="68"/>
      <c r="F550" s="49"/>
      <c r="G550" s="49"/>
      <c r="H550" s="49"/>
      <c r="I550" s="49"/>
      <c r="J550" s="2"/>
    </row>
    <row r="551" spans="1:10" ht="15.6" x14ac:dyDescent="0.3">
      <c r="A551" s="67"/>
      <c r="B551" s="49"/>
      <c r="C551" s="49"/>
      <c r="D551" s="49"/>
      <c r="E551" s="68"/>
      <c r="F551" s="49"/>
      <c r="G551" s="49"/>
      <c r="H551" s="49"/>
      <c r="I551" s="49"/>
      <c r="J551" s="2"/>
    </row>
    <row r="552" spans="1:10" ht="15.6" x14ac:dyDescent="0.3">
      <c r="A552" s="67"/>
      <c r="B552" s="49"/>
      <c r="C552" s="49"/>
      <c r="D552" s="49"/>
      <c r="E552" s="68"/>
      <c r="F552" s="49"/>
      <c r="G552" s="49"/>
      <c r="H552" s="49"/>
      <c r="I552" s="49"/>
      <c r="J552" s="2"/>
    </row>
    <row r="553" spans="1:10" ht="15.6" x14ac:dyDescent="0.3">
      <c r="A553" s="67"/>
      <c r="B553" s="49"/>
      <c r="C553" s="49"/>
      <c r="D553" s="49"/>
      <c r="E553" s="68"/>
      <c r="F553" s="49"/>
      <c r="G553" s="49"/>
      <c r="H553" s="49"/>
      <c r="I553" s="49"/>
      <c r="J553" s="2"/>
    </row>
    <row r="554" spans="1:10" ht="15.6" x14ac:dyDescent="0.3">
      <c r="A554" s="67"/>
      <c r="B554" s="49"/>
      <c r="C554" s="49"/>
      <c r="D554" s="49"/>
      <c r="E554" s="68"/>
      <c r="F554" s="49"/>
      <c r="G554" s="49"/>
      <c r="H554" s="49"/>
      <c r="I554" s="49"/>
      <c r="J554" s="2"/>
    </row>
    <row r="555" spans="1:10" ht="15.6" x14ac:dyDescent="0.3">
      <c r="A555" s="67"/>
      <c r="B555" s="49"/>
      <c r="C555" s="49"/>
      <c r="D555" s="49"/>
      <c r="E555" s="68"/>
      <c r="F555" s="49"/>
      <c r="G555" s="49"/>
      <c r="H555" s="49"/>
      <c r="I555" s="49"/>
      <c r="J555" s="2"/>
    </row>
    <row r="556" spans="1:10" ht="15.6" x14ac:dyDescent="0.3">
      <c r="A556" s="67"/>
      <c r="B556" s="49"/>
      <c r="C556" s="49"/>
      <c r="D556" s="49"/>
      <c r="E556" s="68"/>
      <c r="F556" s="49"/>
      <c r="G556" s="49"/>
      <c r="H556" s="49"/>
      <c r="I556" s="49"/>
      <c r="J556" s="2"/>
    </row>
    <row r="557" spans="1:10" ht="15.6" x14ac:dyDescent="0.3">
      <c r="A557" s="67"/>
      <c r="B557" s="49"/>
      <c r="C557" s="49"/>
      <c r="D557" s="49"/>
      <c r="E557" s="68"/>
      <c r="F557" s="49"/>
      <c r="G557" s="49"/>
      <c r="H557" s="49"/>
      <c r="I557" s="49"/>
      <c r="J557" s="2"/>
    </row>
    <row r="558" spans="1:10" ht="15.6" x14ac:dyDescent="0.3">
      <c r="A558" s="67"/>
      <c r="B558" s="49"/>
      <c r="C558" s="49"/>
      <c r="D558" s="49"/>
      <c r="E558" s="68"/>
      <c r="F558" s="49"/>
      <c r="G558" s="49"/>
      <c r="H558" s="49"/>
      <c r="I558" s="49"/>
      <c r="J558" s="2"/>
    </row>
    <row r="559" spans="1:10" ht="15.6" x14ac:dyDescent="0.3">
      <c r="A559" s="67"/>
      <c r="B559" s="49"/>
      <c r="C559" s="49"/>
      <c r="D559" s="49"/>
      <c r="E559" s="68"/>
      <c r="F559" s="49"/>
      <c r="G559" s="49"/>
      <c r="H559" s="49"/>
      <c r="I559" s="49"/>
      <c r="J559" s="2"/>
    </row>
    <row r="560" spans="1:10" ht="15.6" x14ac:dyDescent="0.3">
      <c r="A560" s="67"/>
      <c r="B560" s="49"/>
      <c r="C560" s="49"/>
      <c r="D560" s="49"/>
      <c r="E560" s="68"/>
      <c r="F560" s="49"/>
      <c r="G560" s="49"/>
      <c r="H560" s="49"/>
      <c r="I560" s="49"/>
      <c r="J560" s="2"/>
    </row>
    <row r="561" spans="1:10" ht="15.6" x14ac:dyDescent="0.3">
      <c r="A561" s="67"/>
      <c r="B561" s="49"/>
      <c r="C561" s="49"/>
      <c r="D561" s="49"/>
      <c r="E561" s="68"/>
      <c r="F561" s="49"/>
      <c r="G561" s="49"/>
      <c r="H561" s="49"/>
      <c r="I561" s="49"/>
      <c r="J561" s="2"/>
    </row>
    <row r="562" spans="1:10" ht="15.6" x14ac:dyDescent="0.3">
      <c r="A562" s="67"/>
      <c r="B562" s="49"/>
      <c r="C562" s="49"/>
      <c r="D562" s="49"/>
      <c r="E562" s="68"/>
      <c r="F562" s="49"/>
      <c r="G562" s="49"/>
      <c r="H562" s="49"/>
      <c r="I562" s="49"/>
      <c r="J562" s="2"/>
    </row>
    <row r="563" spans="1:10" ht="15.6" x14ac:dyDescent="0.3">
      <c r="A563" s="67"/>
      <c r="B563" s="49"/>
      <c r="C563" s="49"/>
      <c r="D563" s="49"/>
      <c r="E563" s="68"/>
      <c r="F563" s="49"/>
      <c r="G563" s="49"/>
      <c r="H563" s="49"/>
      <c r="I563" s="49"/>
      <c r="J563" s="2"/>
    </row>
    <row r="564" spans="1:10" ht="15.6" x14ac:dyDescent="0.3">
      <c r="A564" s="67"/>
      <c r="B564" s="49"/>
      <c r="C564" s="49"/>
      <c r="D564" s="49"/>
      <c r="E564" s="68"/>
      <c r="F564" s="49"/>
      <c r="G564" s="49"/>
      <c r="H564" s="49"/>
      <c r="I564" s="49"/>
      <c r="J564" s="2"/>
    </row>
    <row r="565" spans="1:10" ht="15.6" x14ac:dyDescent="0.3">
      <c r="A565" s="67"/>
      <c r="B565" s="49"/>
      <c r="C565" s="49"/>
      <c r="D565" s="49"/>
      <c r="E565" s="68"/>
      <c r="F565" s="49"/>
      <c r="G565" s="49"/>
      <c r="H565" s="49"/>
      <c r="I565" s="49"/>
      <c r="J565" s="2"/>
    </row>
    <row r="566" spans="1:10" ht="15.6" x14ac:dyDescent="0.3">
      <c r="A566" s="67"/>
      <c r="B566" s="49"/>
      <c r="C566" s="49"/>
      <c r="D566" s="49"/>
      <c r="E566" s="68"/>
      <c r="F566" s="49"/>
      <c r="G566" s="49"/>
      <c r="H566" s="49"/>
      <c r="I566" s="49"/>
      <c r="J566" s="2"/>
    </row>
    <row r="567" spans="1:10" ht="15.6" x14ac:dyDescent="0.3">
      <c r="A567" s="67"/>
      <c r="B567" s="49"/>
      <c r="C567" s="49"/>
      <c r="D567" s="49"/>
      <c r="E567" s="68"/>
      <c r="F567" s="49"/>
      <c r="G567" s="49"/>
      <c r="H567" s="49"/>
      <c r="I567" s="49"/>
      <c r="J567" s="2"/>
    </row>
    <row r="568" spans="1:10" ht="15.6" x14ac:dyDescent="0.3">
      <c r="A568" s="67"/>
      <c r="B568" s="49"/>
      <c r="C568" s="49"/>
      <c r="D568" s="49"/>
      <c r="E568" s="68"/>
      <c r="F568" s="49"/>
      <c r="G568" s="49"/>
      <c r="H568" s="49"/>
      <c r="I568" s="49"/>
      <c r="J568" s="2"/>
    </row>
    <row r="569" spans="1:10" ht="15.6" x14ac:dyDescent="0.3">
      <c r="A569" s="67"/>
      <c r="B569" s="49"/>
      <c r="C569" s="49"/>
      <c r="D569" s="49"/>
      <c r="E569" s="68"/>
      <c r="F569" s="49"/>
      <c r="G569" s="49"/>
      <c r="H569" s="49"/>
      <c r="I569" s="49"/>
      <c r="J569" s="2"/>
    </row>
    <row r="570" spans="1:10" ht="15.6" x14ac:dyDescent="0.3">
      <c r="A570" s="67"/>
      <c r="B570" s="49"/>
      <c r="C570" s="49"/>
      <c r="D570" s="49"/>
      <c r="E570" s="68"/>
      <c r="F570" s="49"/>
      <c r="G570" s="49"/>
      <c r="H570" s="49"/>
      <c r="I570" s="49"/>
      <c r="J570" s="2"/>
    </row>
    <row r="571" spans="1:10" ht="15.6" x14ac:dyDescent="0.3">
      <c r="A571" s="67"/>
      <c r="B571" s="49"/>
      <c r="C571" s="49"/>
      <c r="D571" s="49"/>
      <c r="E571" s="68"/>
      <c r="F571" s="49"/>
      <c r="G571" s="49"/>
      <c r="H571" s="49"/>
      <c r="I571" s="49"/>
      <c r="J571" s="2"/>
    </row>
    <row r="572" spans="1:10" ht="15.6" x14ac:dyDescent="0.3">
      <c r="A572" s="67"/>
      <c r="B572" s="49"/>
      <c r="C572" s="49"/>
      <c r="D572" s="49"/>
      <c r="E572" s="68"/>
      <c r="F572" s="49"/>
      <c r="G572" s="49"/>
      <c r="H572" s="49"/>
      <c r="I572" s="49"/>
      <c r="J572" s="2"/>
    </row>
    <row r="573" spans="1:10" ht="15.6" x14ac:dyDescent="0.3">
      <c r="A573" s="67"/>
      <c r="B573" s="49"/>
      <c r="C573" s="49"/>
      <c r="D573" s="49"/>
      <c r="E573" s="68"/>
      <c r="F573" s="49"/>
      <c r="G573" s="49"/>
      <c r="H573" s="49"/>
      <c r="I573" s="49"/>
      <c r="J573" s="2"/>
    </row>
    <row r="574" spans="1:10" ht="15.6" x14ac:dyDescent="0.3">
      <c r="A574" s="67"/>
      <c r="B574" s="49"/>
      <c r="C574" s="49"/>
      <c r="D574" s="49"/>
      <c r="E574" s="68"/>
      <c r="F574" s="49"/>
      <c r="G574" s="49"/>
      <c r="H574" s="49"/>
      <c r="I574" s="49"/>
      <c r="J574" s="2"/>
    </row>
    <row r="575" spans="1:10" ht="15.6" x14ac:dyDescent="0.3">
      <c r="A575" s="67"/>
      <c r="B575" s="49"/>
      <c r="C575" s="49"/>
      <c r="D575" s="49"/>
      <c r="E575" s="68"/>
      <c r="F575" s="49"/>
      <c r="G575" s="49"/>
      <c r="H575" s="49"/>
      <c r="I575" s="49"/>
      <c r="J575" s="2"/>
    </row>
    <row r="576" spans="1:10" ht="15.6" x14ac:dyDescent="0.3">
      <c r="A576" s="67"/>
      <c r="B576" s="49"/>
      <c r="C576" s="49"/>
      <c r="D576" s="49"/>
      <c r="E576" s="68"/>
      <c r="F576" s="49"/>
      <c r="G576" s="49"/>
      <c r="H576" s="49"/>
      <c r="I576" s="49"/>
      <c r="J576" s="2"/>
    </row>
    <row r="577" spans="1:10" ht="15.6" x14ac:dyDescent="0.3">
      <c r="A577" s="67"/>
      <c r="B577" s="49"/>
      <c r="C577" s="49"/>
      <c r="D577" s="49"/>
      <c r="E577" s="68"/>
      <c r="F577" s="49"/>
      <c r="G577" s="49"/>
      <c r="H577" s="49"/>
      <c r="I577" s="49"/>
      <c r="J577" s="2"/>
    </row>
    <row r="578" spans="1:10" ht="15.6" x14ac:dyDescent="0.3">
      <c r="A578" s="67"/>
      <c r="B578" s="49"/>
      <c r="C578" s="49"/>
      <c r="D578" s="49"/>
      <c r="E578" s="68"/>
      <c r="F578" s="49"/>
      <c r="G578" s="49"/>
      <c r="H578" s="49"/>
      <c r="I578" s="49"/>
      <c r="J578" s="2"/>
    </row>
    <row r="579" spans="1:10" ht="15.6" x14ac:dyDescent="0.3">
      <c r="A579" s="67"/>
      <c r="B579" s="49"/>
      <c r="C579" s="49"/>
      <c r="D579" s="49"/>
      <c r="E579" s="68"/>
      <c r="F579" s="49"/>
      <c r="G579" s="49"/>
      <c r="H579" s="49"/>
      <c r="I579" s="49"/>
      <c r="J579" s="2"/>
    </row>
    <row r="580" spans="1:10" ht="15.6" x14ac:dyDescent="0.3">
      <c r="A580" s="67"/>
      <c r="B580" s="49"/>
      <c r="C580" s="49"/>
      <c r="D580" s="49"/>
      <c r="E580" s="68"/>
      <c r="F580" s="49"/>
      <c r="G580" s="49"/>
      <c r="H580" s="49"/>
      <c r="I580" s="49"/>
      <c r="J580" s="2"/>
    </row>
    <row r="581" spans="1:10" ht="15.6" x14ac:dyDescent="0.3">
      <c r="A581" s="67"/>
      <c r="B581" s="49"/>
      <c r="C581" s="49"/>
      <c r="D581" s="49"/>
      <c r="E581" s="68"/>
      <c r="F581" s="49"/>
      <c r="G581" s="49"/>
      <c r="H581" s="49"/>
      <c r="I581" s="49"/>
      <c r="J581" s="2"/>
    </row>
    <row r="582" spans="1:10" ht="15.6" x14ac:dyDescent="0.3">
      <c r="A582" s="67"/>
      <c r="B582" s="49"/>
      <c r="C582" s="49"/>
      <c r="D582" s="49"/>
      <c r="E582" s="68"/>
      <c r="F582" s="49"/>
      <c r="G582" s="49"/>
      <c r="H582" s="49"/>
      <c r="I582" s="49"/>
      <c r="J582" s="2"/>
    </row>
    <row r="583" spans="1:10" ht="15.6" x14ac:dyDescent="0.3">
      <c r="A583" s="67"/>
      <c r="B583" s="49"/>
      <c r="C583" s="49"/>
      <c r="D583" s="49"/>
      <c r="E583" s="68"/>
      <c r="F583" s="49"/>
      <c r="G583" s="49"/>
      <c r="H583" s="49"/>
      <c r="I583" s="49"/>
      <c r="J583" s="2"/>
    </row>
    <row r="584" spans="1:10" ht="15.6" x14ac:dyDescent="0.3">
      <c r="A584" s="67"/>
      <c r="B584" s="49"/>
      <c r="C584" s="49"/>
      <c r="D584" s="49"/>
      <c r="E584" s="68"/>
      <c r="F584" s="49"/>
      <c r="G584" s="49"/>
      <c r="H584" s="49"/>
      <c r="I584" s="49"/>
      <c r="J584" s="2"/>
    </row>
    <row r="585" spans="1:10" ht="15.6" x14ac:dyDescent="0.3">
      <c r="A585" s="67"/>
      <c r="B585" s="49"/>
      <c r="C585" s="49"/>
      <c r="D585" s="49"/>
      <c r="E585" s="68"/>
      <c r="F585" s="49"/>
      <c r="G585" s="49"/>
      <c r="H585" s="49"/>
      <c r="I585" s="49"/>
      <c r="J585" s="2"/>
    </row>
    <row r="586" spans="1:10" ht="15.6" x14ac:dyDescent="0.3">
      <c r="A586" s="67"/>
      <c r="B586" s="49"/>
      <c r="C586" s="49"/>
      <c r="D586" s="49"/>
      <c r="E586" s="68"/>
      <c r="F586" s="49"/>
      <c r="G586" s="49"/>
      <c r="H586" s="49"/>
      <c r="I586" s="49"/>
      <c r="J586" s="2"/>
    </row>
    <row r="587" spans="1:10" ht="15.6" x14ac:dyDescent="0.3">
      <c r="A587" s="67"/>
      <c r="B587" s="49"/>
      <c r="C587" s="49"/>
      <c r="D587" s="49"/>
      <c r="E587" s="68"/>
      <c r="F587" s="49"/>
      <c r="G587" s="49"/>
      <c r="H587" s="49"/>
      <c r="I587" s="49"/>
      <c r="J587" s="2"/>
    </row>
    <row r="588" spans="1:10" ht="15.6" x14ac:dyDescent="0.3">
      <c r="A588" s="67"/>
      <c r="B588" s="49"/>
      <c r="C588" s="49"/>
      <c r="D588" s="49"/>
      <c r="E588" s="68"/>
      <c r="F588" s="49"/>
      <c r="G588" s="49"/>
      <c r="H588" s="49"/>
      <c r="I588" s="49"/>
      <c r="J588" s="2"/>
    </row>
    <row r="589" spans="1:10" ht="15.6" x14ac:dyDescent="0.3">
      <c r="A589" s="67"/>
      <c r="B589" s="49"/>
      <c r="C589" s="49"/>
      <c r="D589" s="49"/>
      <c r="E589" s="68"/>
      <c r="F589" s="49"/>
      <c r="G589" s="49"/>
      <c r="H589" s="49"/>
      <c r="I589" s="49"/>
      <c r="J589" s="2"/>
    </row>
    <row r="590" spans="1:10" ht="15.6" x14ac:dyDescent="0.3">
      <c r="A590" s="67"/>
      <c r="B590" s="49"/>
      <c r="C590" s="49"/>
      <c r="D590" s="49"/>
      <c r="E590" s="68"/>
      <c r="F590" s="49"/>
      <c r="G590" s="49"/>
      <c r="H590" s="49"/>
      <c r="I590" s="49"/>
      <c r="J590" s="2"/>
    </row>
    <row r="591" spans="1:10" ht="15.6" x14ac:dyDescent="0.3">
      <c r="A591" s="67"/>
      <c r="B591" s="49"/>
      <c r="C591" s="49"/>
      <c r="D591" s="49"/>
      <c r="E591" s="68"/>
      <c r="F591" s="49"/>
      <c r="G591" s="49"/>
      <c r="H591" s="49"/>
      <c r="I591" s="49"/>
      <c r="J591" s="2"/>
    </row>
    <row r="592" spans="1:10" ht="15.6" x14ac:dyDescent="0.3">
      <c r="A592" s="67"/>
      <c r="B592" s="49"/>
      <c r="C592" s="49"/>
      <c r="D592" s="49"/>
      <c r="E592" s="68"/>
      <c r="F592" s="49"/>
      <c r="G592" s="49"/>
      <c r="H592" s="49"/>
      <c r="I592" s="49"/>
      <c r="J592" s="2"/>
    </row>
    <row r="593" spans="1:10" ht="15.6" x14ac:dyDescent="0.3">
      <c r="A593" s="67"/>
      <c r="B593" s="49"/>
      <c r="C593" s="49"/>
      <c r="D593" s="49"/>
      <c r="E593" s="68"/>
      <c r="F593" s="49"/>
      <c r="G593" s="49"/>
      <c r="H593" s="49"/>
      <c r="I593" s="49"/>
      <c r="J593" s="2"/>
    </row>
    <row r="594" spans="1:10" ht="15.6" x14ac:dyDescent="0.3">
      <c r="A594" s="67"/>
      <c r="B594" s="49"/>
      <c r="C594" s="49"/>
      <c r="D594" s="49"/>
      <c r="E594" s="68"/>
      <c r="F594" s="49"/>
      <c r="G594" s="49"/>
      <c r="H594" s="49"/>
      <c r="I594" s="49"/>
      <c r="J594" s="2"/>
    </row>
    <row r="595" spans="1:10" ht="15.6" x14ac:dyDescent="0.3">
      <c r="A595" s="67"/>
      <c r="B595" s="49"/>
      <c r="C595" s="49"/>
      <c r="D595" s="49"/>
      <c r="E595" s="68"/>
      <c r="F595" s="49"/>
      <c r="G595" s="49"/>
      <c r="H595" s="49"/>
      <c r="I595" s="49"/>
      <c r="J595" s="2"/>
    </row>
    <row r="596" spans="1:10" ht="15.6" x14ac:dyDescent="0.3">
      <c r="A596" s="67"/>
      <c r="B596" s="49"/>
      <c r="C596" s="49"/>
      <c r="D596" s="49"/>
      <c r="E596" s="68"/>
      <c r="F596" s="49"/>
      <c r="G596" s="49"/>
      <c r="H596" s="49"/>
      <c r="I596" s="49"/>
      <c r="J596" s="2"/>
    </row>
    <row r="597" spans="1:10" ht="15.6" x14ac:dyDescent="0.3">
      <c r="A597" s="67"/>
      <c r="B597" s="49"/>
      <c r="C597" s="49"/>
      <c r="D597" s="49"/>
      <c r="E597" s="68"/>
      <c r="F597" s="49"/>
      <c r="G597" s="49"/>
      <c r="H597" s="49"/>
      <c r="I597" s="49"/>
      <c r="J597" s="2"/>
    </row>
    <row r="598" spans="1:10" ht="15.6" x14ac:dyDescent="0.3">
      <c r="A598" s="67"/>
      <c r="B598" s="49"/>
      <c r="C598" s="49"/>
      <c r="D598" s="49"/>
      <c r="E598" s="68"/>
      <c r="F598" s="49"/>
      <c r="G598" s="49"/>
      <c r="H598" s="49"/>
      <c r="I598" s="49"/>
      <c r="J598" s="2"/>
    </row>
    <row r="599" spans="1:10" ht="15.6" x14ac:dyDescent="0.3">
      <c r="A599" s="67"/>
      <c r="B599" s="49"/>
      <c r="C599" s="49"/>
      <c r="D599" s="49"/>
      <c r="E599" s="68"/>
      <c r="F599" s="49"/>
      <c r="G599" s="49"/>
      <c r="H599" s="49"/>
      <c r="I599" s="49"/>
      <c r="J599" s="2"/>
    </row>
    <row r="600" spans="1:10" ht="15.6" x14ac:dyDescent="0.3">
      <c r="A600" s="67"/>
      <c r="B600" s="49"/>
      <c r="C600" s="49"/>
      <c r="D600" s="49"/>
      <c r="E600" s="68"/>
      <c r="F600" s="49"/>
      <c r="G600" s="49"/>
      <c r="H600" s="49"/>
      <c r="I600" s="49"/>
      <c r="J600" s="2"/>
    </row>
    <row r="601" spans="1:10" ht="15.6" x14ac:dyDescent="0.3">
      <c r="A601" s="67"/>
      <c r="B601" s="49"/>
      <c r="C601" s="49"/>
      <c r="D601" s="49"/>
      <c r="E601" s="68"/>
      <c r="F601" s="49"/>
      <c r="G601" s="49"/>
      <c r="H601" s="49"/>
      <c r="I601" s="49"/>
      <c r="J601" s="2"/>
    </row>
    <row r="602" spans="1:10" ht="15.6" x14ac:dyDescent="0.3">
      <c r="A602" s="67"/>
      <c r="B602" s="49"/>
      <c r="C602" s="49"/>
      <c r="D602" s="49"/>
      <c r="E602" s="68"/>
      <c r="F602" s="49"/>
      <c r="G602" s="49"/>
      <c r="H602" s="49"/>
      <c r="I602" s="49"/>
      <c r="J602" s="2"/>
    </row>
    <row r="603" spans="1:10" ht="15.6" x14ac:dyDescent="0.3">
      <c r="A603" s="67"/>
      <c r="B603" s="49"/>
      <c r="C603" s="49"/>
      <c r="D603" s="49"/>
      <c r="E603" s="68"/>
      <c r="F603" s="49"/>
      <c r="G603" s="49"/>
      <c r="H603" s="49"/>
      <c r="I603" s="49"/>
      <c r="J603" s="2"/>
    </row>
    <row r="604" spans="1:10" ht="15.6" x14ac:dyDescent="0.3">
      <c r="A604" s="67"/>
      <c r="B604" s="49"/>
      <c r="C604" s="49"/>
      <c r="D604" s="49"/>
      <c r="E604" s="68"/>
      <c r="F604" s="49"/>
      <c r="G604" s="49"/>
      <c r="H604" s="49"/>
      <c r="I604" s="49"/>
      <c r="J604" s="2"/>
    </row>
    <row r="605" spans="1:10" ht="15.6" x14ac:dyDescent="0.3">
      <c r="A605" s="67"/>
      <c r="B605" s="49"/>
      <c r="C605" s="49"/>
      <c r="D605" s="49"/>
      <c r="E605" s="68"/>
      <c r="F605" s="49"/>
      <c r="G605" s="49"/>
      <c r="H605" s="49"/>
      <c r="I605" s="49"/>
      <c r="J605" s="2"/>
    </row>
    <row r="606" spans="1:10" ht="15.6" x14ac:dyDescent="0.3">
      <c r="A606" s="67"/>
      <c r="B606" s="49"/>
      <c r="C606" s="49"/>
      <c r="D606" s="49"/>
      <c r="E606" s="68"/>
      <c r="F606" s="49"/>
      <c r="G606" s="49"/>
      <c r="H606" s="49"/>
      <c r="I606" s="49"/>
      <c r="J606" s="2"/>
    </row>
    <row r="607" spans="1:10" ht="15.6" x14ac:dyDescent="0.3">
      <c r="A607" s="67"/>
      <c r="B607" s="49"/>
      <c r="C607" s="49"/>
      <c r="D607" s="49"/>
      <c r="E607" s="68"/>
      <c r="F607" s="49"/>
      <c r="G607" s="49"/>
      <c r="H607" s="49"/>
      <c r="I607" s="49"/>
      <c r="J607" s="2"/>
    </row>
    <row r="608" spans="1:10" ht="15.6" x14ac:dyDescent="0.3">
      <c r="A608" s="67"/>
      <c r="B608" s="49"/>
      <c r="C608" s="49"/>
      <c r="D608" s="49"/>
      <c r="E608" s="68"/>
      <c r="F608" s="49"/>
      <c r="G608" s="49"/>
      <c r="H608" s="49"/>
      <c r="I608" s="49"/>
      <c r="J608" s="2"/>
    </row>
    <row r="609" spans="1:10" ht="15.6" x14ac:dyDescent="0.3">
      <c r="A609" s="67"/>
      <c r="B609" s="49"/>
      <c r="C609" s="49"/>
      <c r="D609" s="49"/>
      <c r="E609" s="68"/>
      <c r="F609" s="49"/>
      <c r="G609" s="49"/>
      <c r="H609" s="49"/>
      <c r="I609" s="49"/>
      <c r="J609" s="2"/>
    </row>
    <row r="610" spans="1:10" ht="15.6" x14ac:dyDescent="0.3">
      <c r="A610" s="67"/>
      <c r="B610" s="49"/>
      <c r="C610" s="49"/>
      <c r="D610" s="49"/>
      <c r="E610" s="68"/>
      <c r="F610" s="49"/>
      <c r="G610" s="49"/>
      <c r="H610" s="49"/>
      <c r="I610" s="49"/>
      <c r="J610" s="2"/>
    </row>
    <row r="611" spans="1:10" ht="15.6" x14ac:dyDescent="0.3">
      <c r="A611" s="67"/>
      <c r="B611" s="49"/>
      <c r="C611" s="49"/>
      <c r="D611" s="49"/>
      <c r="E611" s="68"/>
      <c r="F611" s="49"/>
      <c r="G611" s="49"/>
      <c r="H611" s="49"/>
      <c r="I611" s="49"/>
      <c r="J611" s="2"/>
    </row>
    <row r="612" spans="1:10" ht="15.6" x14ac:dyDescent="0.3">
      <c r="A612" s="67"/>
      <c r="B612" s="49"/>
      <c r="C612" s="49"/>
      <c r="D612" s="49"/>
      <c r="E612" s="68"/>
      <c r="F612" s="49"/>
      <c r="G612" s="49"/>
      <c r="H612" s="49"/>
      <c r="I612" s="49"/>
      <c r="J612" s="2"/>
    </row>
    <row r="613" spans="1:10" ht="15.6" x14ac:dyDescent="0.3">
      <c r="A613" s="67"/>
      <c r="B613" s="49"/>
      <c r="C613" s="49"/>
      <c r="D613" s="49"/>
      <c r="E613" s="68"/>
      <c r="F613" s="49"/>
      <c r="G613" s="49"/>
      <c r="H613" s="49"/>
      <c r="I613" s="49"/>
      <c r="J613" s="2"/>
    </row>
    <row r="614" spans="1:10" ht="15.6" x14ac:dyDescent="0.3">
      <c r="A614" s="67"/>
      <c r="B614" s="49"/>
      <c r="C614" s="49"/>
      <c r="D614" s="49"/>
      <c r="E614" s="68"/>
      <c r="F614" s="49"/>
      <c r="G614" s="49"/>
      <c r="H614" s="49"/>
      <c r="I614" s="49"/>
      <c r="J614" s="2"/>
    </row>
    <row r="615" spans="1:10" ht="15.6" x14ac:dyDescent="0.3">
      <c r="A615" s="67"/>
      <c r="B615" s="49"/>
      <c r="C615" s="49"/>
      <c r="D615" s="49"/>
      <c r="E615" s="68"/>
      <c r="F615" s="49"/>
      <c r="G615" s="49"/>
      <c r="H615" s="49"/>
      <c r="I615" s="49"/>
      <c r="J615" s="2"/>
    </row>
    <row r="616" spans="1:10" ht="15.6" x14ac:dyDescent="0.3">
      <c r="A616" s="67"/>
      <c r="B616" s="49"/>
      <c r="C616" s="49"/>
      <c r="D616" s="49"/>
      <c r="E616" s="68"/>
      <c r="F616" s="49"/>
      <c r="G616" s="49"/>
      <c r="H616" s="49"/>
      <c r="I616" s="49"/>
      <c r="J616" s="2"/>
    </row>
    <row r="617" spans="1:10" ht="15.6" x14ac:dyDescent="0.3">
      <c r="A617" s="67"/>
      <c r="B617" s="49"/>
      <c r="C617" s="49"/>
      <c r="D617" s="49"/>
      <c r="E617" s="68"/>
      <c r="F617" s="49"/>
      <c r="G617" s="49"/>
      <c r="H617" s="49"/>
      <c r="I617" s="49"/>
      <c r="J617" s="2"/>
    </row>
    <row r="618" spans="1:10" ht="15.6" x14ac:dyDescent="0.3">
      <c r="A618" s="67"/>
      <c r="B618" s="49"/>
      <c r="C618" s="49"/>
      <c r="D618" s="49"/>
      <c r="E618" s="68"/>
      <c r="F618" s="49"/>
      <c r="G618" s="49"/>
      <c r="H618" s="49"/>
      <c r="I618" s="49"/>
      <c r="J618" s="2"/>
    </row>
    <row r="619" spans="1:10" ht="15.6" x14ac:dyDescent="0.3">
      <c r="A619" s="67"/>
      <c r="B619" s="49"/>
      <c r="C619" s="49"/>
      <c r="D619" s="49"/>
      <c r="E619" s="68"/>
      <c r="F619" s="49"/>
      <c r="G619" s="49"/>
      <c r="H619" s="49"/>
      <c r="I619" s="49"/>
      <c r="J619" s="2"/>
    </row>
    <row r="620" spans="1:10" ht="15.6" x14ac:dyDescent="0.3">
      <c r="A620" s="67"/>
      <c r="B620" s="49"/>
      <c r="C620" s="49"/>
      <c r="D620" s="49"/>
      <c r="E620" s="68"/>
      <c r="F620" s="49"/>
      <c r="G620" s="49"/>
      <c r="H620" s="49"/>
      <c r="I620" s="49"/>
      <c r="J620" s="2"/>
    </row>
    <row r="621" spans="1:10" ht="15.6" x14ac:dyDescent="0.3">
      <c r="A621" s="67"/>
      <c r="B621" s="49"/>
      <c r="C621" s="49"/>
      <c r="D621" s="49"/>
      <c r="E621" s="68"/>
      <c r="F621" s="49"/>
      <c r="G621" s="49"/>
      <c r="H621" s="49"/>
      <c r="I621" s="49"/>
      <c r="J621" s="2"/>
    </row>
    <row r="622" spans="1:10" ht="15.6" x14ac:dyDescent="0.3">
      <c r="A622" s="67"/>
      <c r="B622" s="49"/>
      <c r="C622" s="49"/>
      <c r="D622" s="49"/>
      <c r="E622" s="68"/>
      <c r="F622" s="49"/>
      <c r="G622" s="49"/>
      <c r="H622" s="49"/>
      <c r="I622" s="49"/>
      <c r="J622" s="2"/>
    </row>
    <row r="623" spans="1:10" ht="15.6" x14ac:dyDescent="0.3">
      <c r="A623" s="67"/>
      <c r="B623" s="49"/>
      <c r="C623" s="49"/>
      <c r="D623" s="49"/>
      <c r="E623" s="68"/>
      <c r="F623" s="49"/>
      <c r="G623" s="49"/>
      <c r="H623" s="49"/>
      <c r="I623" s="49"/>
      <c r="J623" s="2"/>
    </row>
    <row r="624" spans="1:10" ht="15.6" x14ac:dyDescent="0.3">
      <c r="A624" s="67"/>
      <c r="B624" s="49"/>
      <c r="C624" s="49"/>
      <c r="D624" s="49"/>
      <c r="E624" s="68"/>
      <c r="F624" s="49"/>
      <c r="G624" s="49"/>
      <c r="H624" s="49"/>
      <c r="I624" s="49"/>
      <c r="J624" s="2"/>
    </row>
    <row r="625" spans="1:10" ht="15.6" x14ac:dyDescent="0.3">
      <c r="A625" s="67"/>
      <c r="B625" s="49"/>
      <c r="C625" s="49"/>
      <c r="D625" s="49"/>
      <c r="E625" s="68"/>
      <c r="F625" s="49"/>
      <c r="G625" s="49"/>
      <c r="H625" s="49"/>
      <c r="I625" s="49"/>
      <c r="J625" s="2"/>
    </row>
    <row r="626" spans="1:10" ht="15.6" x14ac:dyDescent="0.3">
      <c r="A626" s="67"/>
      <c r="B626" s="49"/>
      <c r="C626" s="49"/>
      <c r="D626" s="49"/>
      <c r="E626" s="68"/>
      <c r="F626" s="49"/>
      <c r="G626" s="49"/>
      <c r="H626" s="49"/>
      <c r="I626" s="49"/>
      <c r="J626" s="2"/>
    </row>
    <row r="627" spans="1:10" ht="15.6" x14ac:dyDescent="0.3">
      <c r="A627" s="67"/>
      <c r="B627" s="49"/>
      <c r="C627" s="49"/>
      <c r="D627" s="49"/>
      <c r="E627" s="68"/>
      <c r="F627" s="49"/>
      <c r="G627" s="49"/>
      <c r="H627" s="49"/>
      <c r="I627" s="49"/>
      <c r="J627" s="2"/>
    </row>
    <row r="628" spans="1:10" ht="15.6" x14ac:dyDescent="0.3">
      <c r="A628" s="67"/>
      <c r="B628" s="49"/>
      <c r="C628" s="49"/>
      <c r="D628" s="49"/>
      <c r="E628" s="68"/>
      <c r="F628" s="49"/>
      <c r="G628" s="49"/>
      <c r="H628" s="49"/>
      <c r="I628" s="49"/>
      <c r="J628" s="2"/>
    </row>
    <row r="629" spans="1:10" ht="15.6" x14ac:dyDescent="0.3">
      <c r="A629" s="67"/>
      <c r="B629" s="49"/>
      <c r="C629" s="49"/>
      <c r="D629" s="49"/>
      <c r="E629" s="68"/>
      <c r="F629" s="49"/>
      <c r="G629" s="49"/>
      <c r="H629" s="49"/>
      <c r="I629" s="49"/>
      <c r="J629" s="2"/>
    </row>
    <row r="630" spans="1:10" ht="15.6" x14ac:dyDescent="0.3">
      <c r="A630" s="67"/>
      <c r="B630" s="49"/>
      <c r="C630" s="49"/>
      <c r="D630" s="49"/>
      <c r="E630" s="68"/>
      <c r="F630" s="49"/>
      <c r="G630" s="49"/>
      <c r="H630" s="49"/>
      <c r="I630" s="49"/>
      <c r="J630" s="2"/>
    </row>
    <row r="631" spans="1:10" ht="15.6" x14ac:dyDescent="0.3">
      <c r="A631" s="67"/>
      <c r="B631" s="49"/>
      <c r="C631" s="49"/>
      <c r="D631" s="49"/>
      <c r="E631" s="68"/>
      <c r="F631" s="49"/>
      <c r="G631" s="49"/>
      <c r="H631" s="49"/>
      <c r="I631" s="49"/>
      <c r="J631" s="2"/>
    </row>
    <row r="632" spans="1:10" ht="15.6" x14ac:dyDescent="0.3">
      <c r="A632" s="67"/>
      <c r="B632" s="49"/>
      <c r="C632" s="49"/>
      <c r="D632" s="49"/>
      <c r="E632" s="68"/>
      <c r="F632" s="49"/>
      <c r="G632" s="49"/>
      <c r="H632" s="49"/>
      <c r="I632" s="49"/>
      <c r="J632" s="2"/>
    </row>
    <row r="633" spans="1:10" ht="15.6" x14ac:dyDescent="0.3">
      <c r="A633" s="67"/>
      <c r="B633" s="49"/>
      <c r="C633" s="49"/>
      <c r="D633" s="49"/>
      <c r="E633" s="68"/>
      <c r="F633" s="49"/>
      <c r="G633" s="49"/>
      <c r="H633" s="49"/>
      <c r="I633" s="49"/>
      <c r="J633" s="2"/>
    </row>
    <row r="634" spans="1:10" ht="15.6" x14ac:dyDescent="0.3">
      <c r="A634" s="67"/>
      <c r="B634" s="49"/>
      <c r="C634" s="49"/>
      <c r="D634" s="49"/>
      <c r="E634" s="68"/>
      <c r="F634" s="49"/>
      <c r="G634" s="49"/>
      <c r="H634" s="49"/>
      <c r="I634" s="49"/>
      <c r="J634" s="2"/>
    </row>
    <row r="635" spans="1:10" ht="15.6" x14ac:dyDescent="0.3">
      <c r="A635" s="67"/>
      <c r="B635" s="49"/>
      <c r="C635" s="49"/>
      <c r="D635" s="49"/>
      <c r="E635" s="68"/>
      <c r="F635" s="49"/>
      <c r="G635" s="49"/>
      <c r="H635" s="49"/>
      <c r="I635" s="49"/>
      <c r="J635" s="2"/>
    </row>
    <row r="636" spans="1:10" ht="15.6" x14ac:dyDescent="0.3">
      <c r="A636" s="67"/>
      <c r="B636" s="49"/>
      <c r="C636" s="49"/>
      <c r="D636" s="49"/>
      <c r="E636" s="68"/>
      <c r="F636" s="49"/>
      <c r="G636" s="49"/>
      <c r="H636" s="49"/>
      <c r="I636" s="49"/>
      <c r="J636" s="2"/>
    </row>
    <row r="637" spans="1:10" ht="15.6" x14ac:dyDescent="0.3">
      <c r="A637" s="67"/>
      <c r="B637" s="49"/>
      <c r="C637" s="49"/>
      <c r="D637" s="49"/>
      <c r="E637" s="68"/>
      <c r="F637" s="49"/>
      <c r="G637" s="49"/>
      <c r="H637" s="49"/>
      <c r="I637" s="49"/>
      <c r="J637" s="2"/>
    </row>
    <row r="638" spans="1:10" ht="15.6" x14ac:dyDescent="0.3">
      <c r="A638" s="67"/>
      <c r="B638" s="49"/>
      <c r="C638" s="49"/>
      <c r="D638" s="49"/>
      <c r="E638" s="68"/>
      <c r="F638" s="49"/>
      <c r="G638" s="49"/>
      <c r="H638" s="49"/>
      <c r="I638" s="49"/>
      <c r="J638" s="2"/>
    </row>
    <row r="639" spans="1:10" ht="15.6" x14ac:dyDescent="0.3">
      <c r="A639" s="67"/>
      <c r="B639" s="49"/>
      <c r="C639" s="49"/>
      <c r="D639" s="49"/>
      <c r="E639" s="68"/>
      <c r="F639" s="49"/>
      <c r="G639" s="49"/>
      <c r="H639" s="49"/>
      <c r="I639" s="49"/>
      <c r="J639" s="2"/>
    </row>
    <row r="640" spans="1:10" ht="15.6" x14ac:dyDescent="0.3">
      <c r="A640" s="67"/>
      <c r="B640" s="49"/>
      <c r="C640" s="49"/>
      <c r="D640" s="49"/>
      <c r="E640" s="68"/>
      <c r="F640" s="49"/>
      <c r="G640" s="49"/>
      <c r="H640" s="49"/>
      <c r="I640" s="49"/>
      <c r="J640" s="2"/>
    </row>
    <row r="641" spans="1:10" ht="15.6" x14ac:dyDescent="0.3">
      <c r="A641" s="67"/>
      <c r="B641" s="49"/>
      <c r="C641" s="49"/>
      <c r="D641" s="49"/>
      <c r="E641" s="68"/>
      <c r="F641" s="49"/>
      <c r="G641" s="49"/>
      <c r="H641" s="49"/>
      <c r="I641" s="49"/>
      <c r="J641" s="2"/>
    </row>
    <row r="642" spans="1:10" ht="15.6" x14ac:dyDescent="0.3">
      <c r="A642" s="67"/>
      <c r="B642" s="49"/>
      <c r="C642" s="49"/>
      <c r="D642" s="49"/>
      <c r="E642" s="68"/>
      <c r="F642" s="49"/>
      <c r="G642" s="49"/>
      <c r="H642" s="49"/>
      <c r="I642" s="49"/>
      <c r="J642" s="2"/>
    </row>
    <row r="643" spans="1:10" ht="15.6" x14ac:dyDescent="0.3">
      <c r="A643" s="67"/>
      <c r="B643" s="49"/>
      <c r="C643" s="49"/>
      <c r="D643" s="49"/>
      <c r="E643" s="68"/>
      <c r="F643" s="49"/>
      <c r="G643" s="49"/>
      <c r="H643" s="49"/>
      <c r="I643" s="49"/>
      <c r="J643" s="2"/>
    </row>
    <row r="644" spans="1:10" ht="15.6" x14ac:dyDescent="0.3">
      <c r="A644" s="67"/>
      <c r="B644" s="49"/>
      <c r="C644" s="49"/>
      <c r="D644" s="49"/>
      <c r="E644" s="68"/>
      <c r="F644" s="49"/>
      <c r="G644" s="49"/>
      <c r="H644" s="49"/>
      <c r="I644" s="49"/>
      <c r="J644" s="2"/>
    </row>
    <row r="645" spans="1:10" ht="15.6" x14ac:dyDescent="0.3">
      <c r="A645" s="67"/>
      <c r="B645" s="49"/>
      <c r="C645" s="49"/>
      <c r="D645" s="49"/>
      <c r="E645" s="68"/>
      <c r="F645" s="49"/>
      <c r="G645" s="49"/>
      <c r="H645" s="49"/>
      <c r="I645" s="49"/>
      <c r="J645" s="2"/>
    </row>
    <row r="646" spans="1:10" ht="15.6" x14ac:dyDescent="0.3">
      <c r="A646" s="67"/>
      <c r="B646" s="49"/>
      <c r="C646" s="49"/>
      <c r="D646" s="49"/>
      <c r="E646" s="68"/>
      <c r="F646" s="49"/>
      <c r="G646" s="49"/>
      <c r="H646" s="49"/>
      <c r="I646" s="49"/>
      <c r="J646" s="2"/>
    </row>
    <row r="647" spans="1:10" ht="15.6" x14ac:dyDescent="0.3">
      <c r="A647" s="67"/>
      <c r="B647" s="49"/>
      <c r="C647" s="49"/>
      <c r="D647" s="49"/>
      <c r="E647" s="68"/>
      <c r="F647" s="49"/>
      <c r="G647" s="49"/>
      <c r="H647" s="49"/>
      <c r="I647" s="49"/>
      <c r="J647" s="2"/>
    </row>
    <row r="648" spans="1:10" ht="15.6" x14ac:dyDescent="0.3">
      <c r="A648" s="67"/>
      <c r="B648" s="49"/>
      <c r="C648" s="49"/>
      <c r="D648" s="49"/>
      <c r="E648" s="68"/>
      <c r="F648" s="49"/>
      <c r="G648" s="49"/>
      <c r="H648" s="49"/>
      <c r="I648" s="49"/>
      <c r="J648" s="2"/>
    </row>
    <row r="649" spans="1:10" ht="15.6" x14ac:dyDescent="0.3">
      <c r="A649" s="67"/>
      <c r="B649" s="49"/>
      <c r="C649" s="49"/>
      <c r="D649" s="49"/>
      <c r="E649" s="68"/>
      <c r="F649" s="49"/>
      <c r="G649" s="49"/>
      <c r="H649" s="49"/>
      <c r="I649" s="49"/>
      <c r="J649" s="2"/>
    </row>
    <row r="650" spans="1:10" ht="15.6" x14ac:dyDescent="0.3">
      <c r="A650" s="67"/>
      <c r="B650" s="49"/>
      <c r="C650" s="49"/>
      <c r="D650" s="49"/>
      <c r="E650" s="68"/>
      <c r="F650" s="49"/>
      <c r="G650" s="49"/>
      <c r="H650" s="49"/>
      <c r="I650" s="49"/>
      <c r="J650" s="2"/>
    </row>
    <row r="651" spans="1:10" ht="15.6" x14ac:dyDescent="0.3">
      <c r="A651" s="67"/>
      <c r="B651" s="49"/>
      <c r="C651" s="49"/>
      <c r="D651" s="49"/>
      <c r="E651" s="68"/>
      <c r="F651" s="49"/>
      <c r="G651" s="49"/>
      <c r="H651" s="49"/>
      <c r="I651" s="49"/>
      <c r="J651" s="2"/>
    </row>
    <row r="652" spans="1:10" ht="15.6" x14ac:dyDescent="0.3">
      <c r="A652" s="67"/>
      <c r="B652" s="49"/>
      <c r="C652" s="49"/>
      <c r="D652" s="49"/>
      <c r="E652" s="68"/>
      <c r="F652" s="49"/>
      <c r="G652" s="49"/>
      <c r="H652" s="49"/>
      <c r="I652" s="49"/>
      <c r="J652" s="2"/>
    </row>
    <row r="653" spans="1:10" ht="15.6" x14ac:dyDescent="0.3">
      <c r="A653" s="67"/>
      <c r="B653" s="49"/>
      <c r="C653" s="49"/>
      <c r="D653" s="49"/>
      <c r="E653" s="68"/>
      <c r="F653" s="49"/>
      <c r="G653" s="49"/>
      <c r="H653" s="49"/>
      <c r="I653" s="49"/>
      <c r="J653" s="2"/>
    </row>
    <row r="654" spans="1:10" ht="15.6" x14ac:dyDescent="0.3">
      <c r="A654" s="67"/>
      <c r="B654" s="49"/>
      <c r="C654" s="49"/>
      <c r="D654" s="49"/>
      <c r="E654" s="68"/>
      <c r="F654" s="49"/>
      <c r="G654" s="49"/>
      <c r="H654" s="49"/>
      <c r="I654" s="49"/>
      <c r="J654" s="2"/>
    </row>
    <row r="655" spans="1:10" ht="15.6" x14ac:dyDescent="0.3">
      <c r="A655" s="67"/>
      <c r="B655" s="49"/>
      <c r="C655" s="49"/>
      <c r="D655" s="49"/>
      <c r="E655" s="68"/>
      <c r="F655" s="49"/>
      <c r="G655" s="49"/>
      <c r="H655" s="49"/>
      <c r="I655" s="49"/>
      <c r="J655" s="2"/>
    </row>
    <row r="656" spans="1:10" ht="15.6" x14ac:dyDescent="0.3">
      <c r="A656" s="67"/>
      <c r="B656" s="49"/>
      <c r="C656" s="49"/>
      <c r="D656" s="49"/>
      <c r="E656" s="68"/>
      <c r="F656" s="49"/>
      <c r="G656" s="49"/>
      <c r="H656" s="49"/>
      <c r="I656" s="49"/>
      <c r="J656" s="2"/>
    </row>
    <row r="657" spans="1:10" ht="15.6" x14ac:dyDescent="0.3">
      <c r="A657" s="67"/>
      <c r="B657" s="49"/>
      <c r="C657" s="49"/>
      <c r="D657" s="49"/>
      <c r="E657" s="68"/>
      <c r="F657" s="49"/>
      <c r="G657" s="49"/>
      <c r="H657" s="49"/>
      <c r="I657" s="49"/>
      <c r="J657" s="2"/>
    </row>
    <row r="658" spans="1:10" ht="15.6" x14ac:dyDescent="0.3">
      <c r="A658" s="67"/>
      <c r="B658" s="49"/>
      <c r="C658" s="49"/>
      <c r="D658" s="49"/>
      <c r="E658" s="68"/>
      <c r="F658" s="49"/>
      <c r="G658" s="49"/>
      <c r="H658" s="49"/>
      <c r="I658" s="49"/>
      <c r="J658" s="2"/>
    </row>
    <row r="659" spans="1:10" ht="15.6" x14ac:dyDescent="0.3">
      <c r="A659" s="67"/>
      <c r="B659" s="49"/>
      <c r="C659" s="49"/>
      <c r="D659" s="49"/>
      <c r="E659" s="68"/>
      <c r="F659" s="49"/>
      <c r="G659" s="49"/>
      <c r="H659" s="49"/>
      <c r="I659" s="49"/>
      <c r="J659" s="2"/>
    </row>
    <row r="660" spans="1:10" ht="15.6" x14ac:dyDescent="0.3">
      <c r="A660" s="67"/>
      <c r="B660" s="49"/>
      <c r="C660" s="49"/>
      <c r="D660" s="49"/>
      <c r="E660" s="68"/>
      <c r="F660" s="49"/>
      <c r="G660" s="49"/>
      <c r="H660" s="49"/>
      <c r="I660" s="49"/>
      <c r="J660" s="2"/>
    </row>
    <row r="661" spans="1:10" ht="15.6" x14ac:dyDescent="0.3">
      <c r="A661" s="67"/>
      <c r="B661" s="49"/>
      <c r="C661" s="49"/>
      <c r="D661" s="49"/>
      <c r="E661" s="68"/>
      <c r="F661" s="49"/>
      <c r="G661" s="49"/>
      <c r="H661" s="49"/>
      <c r="I661" s="49"/>
      <c r="J661" s="2"/>
    </row>
    <row r="662" spans="1:10" ht="15.6" x14ac:dyDescent="0.3">
      <c r="A662" s="67"/>
      <c r="B662" s="49"/>
      <c r="C662" s="49"/>
      <c r="D662" s="49"/>
      <c r="E662" s="68"/>
      <c r="F662" s="49"/>
      <c r="G662" s="49"/>
      <c r="H662" s="49"/>
      <c r="I662" s="49"/>
      <c r="J662" s="2"/>
    </row>
    <row r="663" spans="1:10" ht="15.6" x14ac:dyDescent="0.3">
      <c r="A663" s="67"/>
      <c r="B663" s="49"/>
      <c r="C663" s="49"/>
      <c r="D663" s="49"/>
      <c r="E663" s="68"/>
      <c r="F663" s="49"/>
      <c r="G663" s="49"/>
      <c r="H663" s="49"/>
      <c r="I663" s="49"/>
      <c r="J663" s="2"/>
    </row>
    <row r="664" spans="1:10" ht="15.6" x14ac:dyDescent="0.3">
      <c r="A664" s="67"/>
      <c r="B664" s="49"/>
      <c r="C664" s="49"/>
      <c r="D664" s="49"/>
      <c r="E664" s="68"/>
      <c r="F664" s="49"/>
      <c r="G664" s="49"/>
      <c r="H664" s="49"/>
      <c r="I664" s="49"/>
      <c r="J664" s="2"/>
    </row>
    <row r="665" spans="1:10" ht="15.6" x14ac:dyDescent="0.3">
      <c r="A665" s="67"/>
      <c r="B665" s="49"/>
      <c r="C665" s="49"/>
      <c r="D665" s="49"/>
      <c r="E665" s="68"/>
      <c r="F665" s="49"/>
      <c r="G665" s="49"/>
      <c r="H665" s="49"/>
      <c r="I665" s="49"/>
      <c r="J665" s="2"/>
    </row>
    <row r="666" spans="1:10" ht="15.6" x14ac:dyDescent="0.3">
      <c r="A666" s="67"/>
      <c r="B666" s="49"/>
      <c r="C666" s="49"/>
      <c r="D666" s="49"/>
      <c r="E666" s="68"/>
      <c r="F666" s="49"/>
      <c r="G666" s="49"/>
      <c r="H666" s="49"/>
      <c r="I666" s="49"/>
      <c r="J666" s="2"/>
    </row>
    <row r="667" spans="1:10" ht="15.6" x14ac:dyDescent="0.3">
      <c r="A667" s="67"/>
      <c r="B667" s="49"/>
      <c r="C667" s="49"/>
      <c r="D667" s="49"/>
      <c r="E667" s="68"/>
      <c r="F667" s="49"/>
      <c r="G667" s="49"/>
      <c r="H667" s="49"/>
      <c r="I667" s="49"/>
      <c r="J667" s="2"/>
    </row>
    <row r="668" spans="1:10" ht="15.6" x14ac:dyDescent="0.3">
      <c r="A668" s="67"/>
      <c r="B668" s="49"/>
      <c r="C668" s="49"/>
      <c r="D668" s="49"/>
      <c r="E668" s="68"/>
      <c r="F668" s="49"/>
      <c r="G668" s="49"/>
      <c r="H668" s="49"/>
      <c r="I668" s="49"/>
      <c r="J668" s="2"/>
    </row>
    <row r="669" spans="1:10" ht="15.6" x14ac:dyDescent="0.3">
      <c r="A669" s="67"/>
      <c r="B669" s="49"/>
      <c r="C669" s="49"/>
      <c r="D669" s="49"/>
      <c r="E669" s="68"/>
      <c r="F669" s="49"/>
      <c r="G669" s="49"/>
      <c r="H669" s="49"/>
      <c r="I669" s="49"/>
      <c r="J669" s="2"/>
    </row>
    <row r="670" spans="1:10" ht="15.6" x14ac:dyDescent="0.3">
      <c r="A670" s="67"/>
      <c r="B670" s="49"/>
      <c r="C670" s="49"/>
      <c r="D670" s="49"/>
      <c r="E670" s="68"/>
      <c r="F670" s="49"/>
      <c r="G670" s="49"/>
      <c r="H670" s="49"/>
      <c r="I670" s="49"/>
      <c r="J670" s="2"/>
    </row>
    <row r="671" spans="1:10" ht="15.6" x14ac:dyDescent="0.3">
      <c r="A671" s="67"/>
      <c r="B671" s="49"/>
      <c r="C671" s="49"/>
      <c r="D671" s="49"/>
      <c r="E671" s="68"/>
      <c r="F671" s="49"/>
      <c r="G671" s="49"/>
      <c r="H671" s="49"/>
      <c r="I671" s="49"/>
      <c r="J671" s="2"/>
    </row>
    <row r="672" spans="1:10" ht="15.6" x14ac:dyDescent="0.3">
      <c r="A672" s="67"/>
      <c r="B672" s="49"/>
      <c r="C672" s="49"/>
      <c r="D672" s="49"/>
      <c r="E672" s="68"/>
      <c r="F672" s="49"/>
      <c r="G672" s="49"/>
      <c r="H672" s="49"/>
      <c r="I672" s="49"/>
      <c r="J672" s="2"/>
    </row>
    <row r="673" spans="1:10" ht="15.6" x14ac:dyDescent="0.3">
      <c r="A673" s="67"/>
      <c r="B673" s="49"/>
      <c r="C673" s="49"/>
      <c r="D673" s="49"/>
      <c r="E673" s="68"/>
      <c r="F673" s="49"/>
      <c r="G673" s="49"/>
      <c r="H673" s="49"/>
      <c r="I673" s="49"/>
      <c r="J673" s="2"/>
    </row>
    <row r="674" spans="1:10" ht="15.6" x14ac:dyDescent="0.3">
      <c r="A674" s="67"/>
      <c r="B674" s="49"/>
      <c r="C674" s="49"/>
      <c r="D674" s="49"/>
      <c r="E674" s="68"/>
      <c r="F674" s="49"/>
      <c r="G674" s="49"/>
      <c r="H674" s="49"/>
      <c r="I674" s="49"/>
      <c r="J674" s="2"/>
    </row>
  </sheetData>
  <mergeCells count="1">
    <mergeCell ref="A543:C54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tabSelected="1" workbookViewId="0">
      <pane ySplit="1" topLeftCell="A137" activePane="bottomLeft" state="frozen"/>
      <selection activeCell="C1" sqref="C1"/>
      <selection pane="bottomLeft" activeCell="A141" sqref="A141"/>
    </sheetView>
  </sheetViews>
  <sheetFormatPr defaultColWidth="9.109375" defaultRowHeight="13.2" x14ac:dyDescent="0.25"/>
  <cols>
    <col min="1" max="1" width="9.109375" style="115"/>
    <col min="2" max="2" width="22.5546875" style="115" customWidth="1"/>
    <col min="3" max="3" width="34" style="115" customWidth="1"/>
    <col min="4" max="4" width="16.44140625" style="115" customWidth="1"/>
    <col min="5" max="5" width="16.109375" style="115" customWidth="1"/>
    <col min="6" max="6" width="14.109375" style="115" customWidth="1"/>
    <col min="7" max="7" width="24.5546875" style="115" customWidth="1"/>
    <col min="8" max="8" width="18" style="115" customWidth="1"/>
    <col min="9" max="9" width="17.5546875" style="115" customWidth="1"/>
    <col min="10" max="10" width="16.6640625" style="115" customWidth="1"/>
    <col min="11" max="11" width="11.6640625" style="115" customWidth="1"/>
    <col min="12" max="12" width="16.6640625" style="115" customWidth="1"/>
    <col min="13" max="13" width="11.21875" style="115" bestFit="1" customWidth="1"/>
    <col min="14" max="15" width="9.109375" style="115"/>
    <col min="16" max="16" width="15.88671875" style="115" bestFit="1" customWidth="1"/>
    <col min="17" max="17" width="14.33203125" style="115" bestFit="1" customWidth="1"/>
    <col min="18" max="18" width="15.44140625" style="115" bestFit="1" customWidth="1"/>
    <col min="19" max="19" width="13.21875" style="115" bestFit="1" customWidth="1"/>
    <col min="20" max="20" width="9.21875" style="115" bestFit="1" customWidth="1"/>
    <col min="21" max="16384" width="9.109375" style="115"/>
  </cols>
  <sheetData>
    <row r="1" spans="1:33" ht="26.4" x14ac:dyDescent="0.25">
      <c r="A1" s="111" t="s">
        <v>0</v>
      </c>
      <c r="B1" s="111" t="s">
        <v>1</v>
      </c>
      <c r="C1" s="111" t="s">
        <v>2</v>
      </c>
      <c r="D1" s="111" t="s">
        <v>3</v>
      </c>
      <c r="E1" s="112" t="s">
        <v>4</v>
      </c>
      <c r="F1" s="113" t="s">
        <v>5</v>
      </c>
      <c r="G1" s="113" t="s">
        <v>6</v>
      </c>
      <c r="H1" s="113" t="s">
        <v>7</v>
      </c>
      <c r="I1" s="113" t="s">
        <v>8</v>
      </c>
      <c r="J1" s="91" t="s">
        <v>9</v>
      </c>
      <c r="K1" s="111" t="s">
        <v>449</v>
      </c>
      <c r="L1" s="114" t="s">
        <v>450</v>
      </c>
    </row>
    <row r="2" spans="1:33" ht="26.4" x14ac:dyDescent="0.25">
      <c r="A2" s="116" t="s">
        <v>430</v>
      </c>
      <c r="B2" s="117" t="s">
        <v>431</v>
      </c>
      <c r="C2" s="118" t="s">
        <v>432</v>
      </c>
      <c r="D2" s="119">
        <v>4680</v>
      </c>
      <c r="E2" s="119">
        <v>4680</v>
      </c>
      <c r="F2" s="117" t="s">
        <v>440</v>
      </c>
      <c r="G2" s="120" t="s">
        <v>443</v>
      </c>
      <c r="H2" s="121" t="s">
        <v>444</v>
      </c>
      <c r="I2" s="117" t="s">
        <v>445</v>
      </c>
      <c r="J2" s="122" t="s">
        <v>81</v>
      </c>
      <c r="K2" s="123">
        <v>43865</v>
      </c>
      <c r="L2" s="124" t="s">
        <v>451</v>
      </c>
    </row>
    <row r="3" spans="1:33" ht="26.4" x14ac:dyDescent="0.25">
      <c r="A3" s="125"/>
      <c r="B3" s="125"/>
      <c r="C3" s="101" t="s">
        <v>173</v>
      </c>
      <c r="D3" s="125"/>
      <c r="E3" s="125"/>
      <c r="F3" s="125"/>
      <c r="G3" s="125"/>
      <c r="H3" s="125"/>
      <c r="I3" s="125"/>
      <c r="J3" s="125"/>
      <c r="K3" s="125"/>
      <c r="L3" s="125"/>
    </row>
    <row r="4" spans="1:33" ht="52.8" x14ac:dyDescent="0.25">
      <c r="A4" s="116" t="s">
        <v>433</v>
      </c>
      <c r="B4" s="121" t="s">
        <v>434</v>
      </c>
      <c r="C4" s="126" t="s">
        <v>435</v>
      </c>
      <c r="D4" s="119">
        <v>20811.16</v>
      </c>
      <c r="E4" s="127">
        <v>20811.16</v>
      </c>
      <c r="F4" s="128" t="s">
        <v>441</v>
      </c>
      <c r="G4" s="129" t="s">
        <v>446</v>
      </c>
      <c r="H4" s="130" t="s">
        <v>447</v>
      </c>
      <c r="I4" s="117" t="s">
        <v>448</v>
      </c>
      <c r="J4" s="122" t="s">
        <v>18</v>
      </c>
      <c r="K4" s="123">
        <v>43868</v>
      </c>
      <c r="L4" s="124" t="s">
        <v>451</v>
      </c>
    </row>
    <row r="5" spans="1:33" ht="92.4" x14ac:dyDescent="0.25">
      <c r="A5" s="131"/>
      <c r="B5" s="132"/>
      <c r="C5" s="133" t="s">
        <v>299</v>
      </c>
      <c r="D5" s="134">
        <f>5349.81*2</f>
        <v>10699.62</v>
      </c>
      <c r="E5" s="135">
        <v>10699.62</v>
      </c>
      <c r="F5" s="136"/>
      <c r="G5" s="125"/>
      <c r="H5" s="125"/>
      <c r="I5" s="125"/>
      <c r="J5" s="137"/>
      <c r="K5" s="131"/>
      <c r="L5" s="138"/>
    </row>
    <row r="6" spans="1:33" ht="39.6" x14ac:dyDescent="0.25">
      <c r="A6" s="131"/>
      <c r="B6" s="132"/>
      <c r="C6" s="133" t="s">
        <v>300</v>
      </c>
      <c r="D6" s="134">
        <f>3606.91*2</f>
        <v>7213.82</v>
      </c>
      <c r="E6" s="135">
        <v>7213.72</v>
      </c>
      <c r="F6" s="136"/>
      <c r="G6" s="125"/>
      <c r="H6" s="125"/>
      <c r="I6" s="125"/>
      <c r="J6" s="137"/>
      <c r="K6" s="131"/>
      <c r="L6" s="138"/>
    </row>
    <row r="7" spans="1:33" ht="52.8" x14ac:dyDescent="0.25">
      <c r="A7" s="131"/>
      <c r="B7" s="131"/>
      <c r="C7" s="133" t="s">
        <v>301</v>
      </c>
      <c r="D7" s="134">
        <f>1448.86*2</f>
        <v>2897.72</v>
      </c>
      <c r="E7" s="135">
        <v>2897.72</v>
      </c>
      <c r="F7" s="136"/>
      <c r="G7" s="125"/>
      <c r="H7" s="125"/>
      <c r="I7" s="125"/>
      <c r="J7" s="137"/>
      <c r="K7" s="131"/>
      <c r="L7" s="138"/>
    </row>
    <row r="8" spans="1:33" ht="66" x14ac:dyDescent="0.25">
      <c r="A8" s="139" t="s">
        <v>436</v>
      </c>
      <c r="B8" s="117" t="s">
        <v>437</v>
      </c>
      <c r="C8" s="140" t="s">
        <v>438</v>
      </c>
      <c r="D8" s="119">
        <v>880100</v>
      </c>
      <c r="E8" s="244">
        <v>724997</v>
      </c>
      <c r="F8" s="128" t="s">
        <v>442</v>
      </c>
      <c r="G8" s="246" t="s">
        <v>634</v>
      </c>
      <c r="H8" s="245" t="s">
        <v>635</v>
      </c>
      <c r="I8" s="128" t="s">
        <v>636</v>
      </c>
      <c r="J8" s="142" t="s">
        <v>18</v>
      </c>
      <c r="K8" s="123">
        <v>43875</v>
      </c>
      <c r="L8" s="182" t="s">
        <v>451</v>
      </c>
    </row>
    <row r="9" spans="1:33" ht="26.4" x14ac:dyDescent="0.25">
      <c r="C9" s="101" t="s">
        <v>439</v>
      </c>
      <c r="D9" s="107"/>
      <c r="E9" s="143"/>
      <c r="F9" s="125"/>
      <c r="G9" s="125"/>
      <c r="H9" s="125"/>
      <c r="I9" s="125"/>
      <c r="J9" s="125"/>
      <c r="K9" s="144"/>
      <c r="L9" s="145"/>
    </row>
    <row r="10" spans="1:33" ht="39.6" x14ac:dyDescent="0.25">
      <c r="A10" s="139" t="s">
        <v>453</v>
      </c>
      <c r="B10" s="117" t="s">
        <v>454</v>
      </c>
      <c r="C10" s="146" t="s">
        <v>455</v>
      </c>
      <c r="D10" s="119">
        <f>SUM(D11:D12)</f>
        <v>91476</v>
      </c>
      <c r="E10" s="119">
        <f>SUM(E11:E12)</f>
        <v>36267</v>
      </c>
      <c r="F10" s="128" t="s">
        <v>457</v>
      </c>
      <c r="G10" s="98" t="s">
        <v>459</v>
      </c>
      <c r="H10" s="99" t="s">
        <v>308</v>
      </c>
      <c r="I10" s="119" t="s">
        <v>600</v>
      </c>
      <c r="J10" s="148" t="s">
        <v>637</v>
      </c>
      <c r="K10" s="123">
        <v>43895</v>
      </c>
      <c r="L10" s="124" t="s">
        <v>456</v>
      </c>
      <c r="M10" s="255"/>
      <c r="N10" s="255"/>
      <c r="O10" s="255"/>
      <c r="P10" s="265"/>
      <c r="Q10" s="265"/>
      <c r="R10" s="257"/>
      <c r="S10" s="266"/>
      <c r="T10" s="267"/>
      <c r="U10" s="268"/>
      <c r="V10" s="269"/>
      <c r="W10" s="261"/>
      <c r="X10" s="265"/>
      <c r="Y10" s="265"/>
      <c r="Z10" s="265"/>
      <c r="AA10" s="265"/>
      <c r="AB10" s="265"/>
      <c r="AC10" s="265"/>
      <c r="AD10" s="265"/>
      <c r="AE10" s="265"/>
      <c r="AF10" s="265"/>
      <c r="AG10" s="265"/>
    </row>
    <row r="11" spans="1:33" ht="39" customHeight="1" x14ac:dyDescent="0.25">
      <c r="A11" s="150"/>
      <c r="B11" s="144"/>
      <c r="C11" s="101" t="s">
        <v>306</v>
      </c>
      <c r="D11" s="107">
        <v>22869</v>
      </c>
      <c r="E11" s="107">
        <v>9240</v>
      </c>
      <c r="F11" s="152"/>
      <c r="G11" s="152"/>
      <c r="H11" s="144"/>
      <c r="I11" s="107"/>
      <c r="J11" s="153"/>
      <c r="K11" s="144"/>
      <c r="L11" s="145"/>
      <c r="M11" s="255"/>
      <c r="N11" s="255"/>
      <c r="O11" s="255"/>
      <c r="P11" s="265"/>
      <c r="Q11" s="265"/>
      <c r="R11" s="268"/>
      <c r="S11" s="266"/>
      <c r="T11" s="267"/>
      <c r="U11" s="269"/>
      <c r="V11" s="268"/>
      <c r="W11" s="261"/>
      <c r="X11" s="265"/>
      <c r="Y11" s="265"/>
      <c r="Z11" s="265"/>
      <c r="AA11" s="265"/>
      <c r="AB11" s="270"/>
      <c r="AC11" s="256"/>
      <c r="AD11" s="265"/>
      <c r="AE11" s="265"/>
      <c r="AF11" s="265"/>
      <c r="AG11" s="265"/>
    </row>
    <row r="12" spans="1:33" ht="37.799999999999997" customHeight="1" x14ac:dyDescent="0.25">
      <c r="A12" s="156"/>
      <c r="B12" s="157"/>
      <c r="C12" s="101" t="s">
        <v>306</v>
      </c>
      <c r="D12" s="159">
        <v>68607</v>
      </c>
      <c r="E12" s="159">
        <v>27027</v>
      </c>
      <c r="F12" s="158"/>
      <c r="G12" s="158"/>
      <c r="H12" s="157"/>
      <c r="I12" s="159"/>
      <c r="J12" s="160"/>
      <c r="K12" s="157"/>
      <c r="L12" s="145"/>
      <c r="M12" s="255"/>
      <c r="N12" s="255"/>
      <c r="O12" s="255"/>
      <c r="P12" s="265"/>
      <c r="Q12" s="265"/>
      <c r="R12" s="268"/>
      <c r="S12" s="266"/>
      <c r="T12" s="267"/>
      <c r="U12" s="269"/>
      <c r="V12" s="268"/>
      <c r="W12" s="261"/>
      <c r="X12" s="265"/>
      <c r="Y12" s="265"/>
      <c r="Z12" s="265"/>
      <c r="AA12" s="265"/>
      <c r="AB12" s="270"/>
      <c r="AC12" s="256"/>
      <c r="AD12" s="265"/>
      <c r="AE12" s="265"/>
      <c r="AF12" s="265"/>
      <c r="AG12" s="265"/>
    </row>
    <row r="13" spans="1:33" ht="52.8" x14ac:dyDescent="0.25">
      <c r="A13" s="161" t="s">
        <v>460</v>
      </c>
      <c r="B13" s="162" t="s">
        <v>461</v>
      </c>
      <c r="C13" s="181" t="s">
        <v>462</v>
      </c>
      <c r="D13" s="164">
        <v>436216.32000000001</v>
      </c>
      <c r="E13" s="248">
        <v>136316</v>
      </c>
      <c r="F13" s="162" t="s">
        <v>638</v>
      </c>
      <c r="G13" s="163"/>
      <c r="H13" s="123"/>
      <c r="I13" s="128" t="s">
        <v>463</v>
      </c>
      <c r="J13" s="165"/>
      <c r="K13" s="163">
        <v>43896</v>
      </c>
      <c r="L13" s="124" t="s">
        <v>451</v>
      </c>
      <c r="M13" s="255"/>
      <c r="N13" s="256"/>
      <c r="O13" s="256"/>
      <c r="P13" s="257"/>
      <c r="Q13" s="257"/>
      <c r="R13" s="258"/>
      <c r="S13" s="259"/>
      <c r="T13" s="260"/>
      <c r="U13" s="259"/>
      <c r="V13" s="259"/>
      <c r="W13" s="261"/>
      <c r="X13" s="262"/>
      <c r="Y13" s="256"/>
      <c r="Z13" s="256"/>
      <c r="AA13" s="257"/>
      <c r="AB13" s="263"/>
      <c r="AC13" s="257"/>
      <c r="AD13" s="264"/>
      <c r="AE13" s="265"/>
      <c r="AF13" s="265"/>
      <c r="AG13" s="265"/>
    </row>
    <row r="14" spans="1:33" ht="14.4" x14ac:dyDescent="0.25">
      <c r="A14" s="234"/>
      <c r="B14" s="235"/>
      <c r="C14" s="207" t="s">
        <v>464</v>
      </c>
      <c r="D14" s="273">
        <v>369396.03</v>
      </c>
      <c r="E14" s="249">
        <v>94716</v>
      </c>
      <c r="F14" s="235"/>
      <c r="G14" s="177" t="s">
        <v>640</v>
      </c>
      <c r="H14" s="272" t="s">
        <v>465</v>
      </c>
      <c r="I14" s="250"/>
      <c r="J14" s="237" t="s">
        <v>18</v>
      </c>
      <c r="K14" s="235"/>
      <c r="L14" s="138"/>
      <c r="M14" s="255"/>
      <c r="N14" s="256"/>
      <c r="O14" s="256"/>
      <c r="P14" s="257"/>
      <c r="Q14" s="257"/>
      <c r="R14" s="258"/>
      <c r="S14" s="259"/>
      <c r="T14" s="260"/>
      <c r="U14" s="259"/>
      <c r="V14" s="259"/>
      <c r="W14" s="261"/>
      <c r="X14" s="262"/>
      <c r="Y14" s="256"/>
      <c r="Z14" s="256"/>
      <c r="AA14" s="257"/>
      <c r="AB14" s="263"/>
      <c r="AC14" s="257"/>
      <c r="AD14" s="264"/>
      <c r="AE14" s="265"/>
      <c r="AF14" s="265"/>
      <c r="AG14" s="265"/>
    </row>
    <row r="15" spans="1:33" s="171" customFormat="1" x14ac:dyDescent="0.25">
      <c r="A15" s="234"/>
      <c r="B15" s="235"/>
      <c r="C15" s="207" t="s">
        <v>639</v>
      </c>
      <c r="D15" s="249">
        <v>66820.490000000005</v>
      </c>
      <c r="E15" s="249">
        <v>42600</v>
      </c>
      <c r="F15" s="235"/>
      <c r="G15" s="177" t="s">
        <v>466</v>
      </c>
      <c r="H15" s="272" t="s">
        <v>467</v>
      </c>
      <c r="I15" s="236"/>
      <c r="J15" s="237" t="s">
        <v>18</v>
      </c>
      <c r="K15" s="235"/>
      <c r="L15" s="138"/>
      <c r="M15" s="255"/>
      <c r="N15" s="256"/>
      <c r="O15" s="256"/>
      <c r="P15" s="257"/>
      <c r="Q15" s="257"/>
      <c r="R15" s="258"/>
      <c r="S15" s="259"/>
      <c r="T15" s="260"/>
      <c r="U15" s="259"/>
      <c r="V15" s="259"/>
      <c r="W15" s="261"/>
      <c r="X15" s="262"/>
      <c r="Y15" s="256"/>
      <c r="Z15" s="256"/>
      <c r="AA15" s="257"/>
      <c r="AB15" s="263"/>
      <c r="AC15" s="257"/>
      <c r="AD15" s="264"/>
      <c r="AE15" s="265"/>
      <c r="AF15" s="265"/>
      <c r="AG15" s="265"/>
    </row>
    <row r="16" spans="1:33" ht="39.6" x14ac:dyDescent="0.25">
      <c r="A16" s="116" t="s">
        <v>468</v>
      </c>
      <c r="B16" s="117" t="s">
        <v>469</v>
      </c>
      <c r="C16" s="181" t="s">
        <v>470</v>
      </c>
      <c r="D16" s="252">
        <f>SUM(D17:D25)</f>
        <v>152476</v>
      </c>
      <c r="E16" s="253">
        <f>SUM(E17:E25)</f>
        <v>99459</v>
      </c>
      <c r="F16" s="252" t="s">
        <v>471</v>
      </c>
      <c r="G16" s="123">
        <v>43789</v>
      </c>
      <c r="H16" s="123">
        <v>43899</v>
      </c>
      <c r="I16" s="128" t="s">
        <v>472</v>
      </c>
      <c r="J16" s="148" t="s">
        <v>81</v>
      </c>
      <c r="K16" s="123">
        <v>43899</v>
      </c>
      <c r="L16" s="182" t="s">
        <v>451</v>
      </c>
      <c r="M16" s="255"/>
      <c r="N16" s="256"/>
      <c r="O16" s="256"/>
      <c r="P16" s="257"/>
      <c r="Q16" s="265"/>
      <c r="R16" s="265"/>
      <c r="S16" s="278"/>
      <c r="T16" s="279"/>
      <c r="U16" s="259"/>
      <c r="V16" s="259"/>
      <c r="W16" s="261"/>
      <c r="X16" s="262"/>
      <c r="Y16" s="256"/>
      <c r="Z16" s="256"/>
      <c r="AA16" s="265"/>
      <c r="AB16" s="257"/>
      <c r="AC16" s="257"/>
      <c r="AD16" s="265"/>
      <c r="AE16" s="265"/>
      <c r="AF16" s="265"/>
    </row>
    <row r="17" spans="1:33" ht="26.4" x14ac:dyDescent="0.25">
      <c r="A17" s="125"/>
      <c r="B17" s="125"/>
      <c r="C17" s="101" t="s">
        <v>473</v>
      </c>
      <c r="D17" s="174">
        <v>0</v>
      </c>
      <c r="E17" s="183">
        <v>0</v>
      </c>
      <c r="F17" s="125"/>
      <c r="G17" s="184" t="s">
        <v>474</v>
      </c>
      <c r="H17" s="274"/>
      <c r="I17" s="173"/>
      <c r="J17" s="125"/>
      <c r="K17" s="125"/>
      <c r="L17" s="125"/>
      <c r="M17" s="265"/>
      <c r="N17" s="265"/>
      <c r="O17" s="265"/>
      <c r="P17" s="265"/>
      <c r="Q17" s="265"/>
      <c r="R17" s="265"/>
      <c r="S17" s="276"/>
      <c r="T17" s="277"/>
      <c r="U17" s="265"/>
      <c r="V17" s="265"/>
      <c r="W17" s="265"/>
      <c r="X17" s="265"/>
      <c r="Y17" s="265"/>
      <c r="Z17" s="265"/>
      <c r="AA17" s="265"/>
      <c r="AB17" s="265"/>
      <c r="AC17" s="265"/>
      <c r="AD17" s="265"/>
      <c r="AE17" s="265"/>
      <c r="AF17" s="265"/>
    </row>
    <row r="18" spans="1:33" x14ac:dyDescent="0.25">
      <c r="A18" s="125"/>
      <c r="B18" s="125"/>
      <c r="C18" s="104" t="s">
        <v>475</v>
      </c>
      <c r="D18" s="174">
        <v>0</v>
      </c>
      <c r="E18" s="183">
        <v>0</v>
      </c>
      <c r="F18" s="125"/>
      <c r="G18" s="184" t="s">
        <v>474</v>
      </c>
      <c r="H18" s="274"/>
      <c r="I18" s="174"/>
      <c r="J18" s="125"/>
      <c r="K18" s="125"/>
      <c r="L18" s="125"/>
      <c r="M18" s="265"/>
      <c r="N18" s="265"/>
      <c r="O18" s="265"/>
      <c r="P18" s="265"/>
      <c r="Q18" s="265"/>
      <c r="R18" s="265"/>
      <c r="S18" s="276"/>
      <c r="T18" s="277"/>
      <c r="U18" s="265"/>
      <c r="V18" s="265"/>
      <c r="W18" s="265"/>
      <c r="X18" s="265"/>
      <c r="Y18" s="265"/>
      <c r="Z18" s="265"/>
      <c r="AA18" s="265"/>
      <c r="AB18" s="265"/>
      <c r="AC18" s="265"/>
      <c r="AD18" s="265"/>
      <c r="AE18" s="265"/>
      <c r="AF18" s="265"/>
    </row>
    <row r="19" spans="1:33" ht="26.4" x14ac:dyDescent="0.25">
      <c r="A19" s="125"/>
      <c r="B19" s="125"/>
      <c r="C19" s="104" t="s">
        <v>476</v>
      </c>
      <c r="D19" s="174">
        <v>5850</v>
      </c>
      <c r="E19" s="183">
        <v>5811</v>
      </c>
      <c r="F19" s="125"/>
      <c r="G19" s="185" t="s">
        <v>477</v>
      </c>
      <c r="H19" s="274" t="s">
        <v>478</v>
      </c>
      <c r="I19" s="174"/>
      <c r="J19" s="125"/>
      <c r="K19" s="125"/>
      <c r="L19" s="125"/>
      <c r="M19" s="265"/>
      <c r="N19" s="265"/>
      <c r="O19" s="265"/>
      <c r="P19" s="265"/>
      <c r="Q19" s="265"/>
      <c r="R19" s="265"/>
      <c r="S19" s="276"/>
      <c r="T19" s="277"/>
      <c r="U19" s="265"/>
      <c r="V19" s="265"/>
      <c r="W19" s="265"/>
      <c r="X19" s="265"/>
      <c r="Y19" s="265"/>
      <c r="Z19" s="265"/>
      <c r="AA19" s="265"/>
      <c r="AB19" s="265"/>
      <c r="AC19" s="265"/>
      <c r="AD19" s="265"/>
      <c r="AE19" s="265"/>
      <c r="AF19" s="265"/>
    </row>
    <row r="20" spans="1:33" ht="39.6" x14ac:dyDescent="0.25">
      <c r="A20" s="125"/>
      <c r="B20" s="125"/>
      <c r="C20" s="104" t="s">
        <v>479</v>
      </c>
      <c r="D20" s="174">
        <v>17280</v>
      </c>
      <c r="E20" s="183">
        <v>8640</v>
      </c>
      <c r="F20" s="125"/>
      <c r="G20" s="185" t="s">
        <v>323</v>
      </c>
      <c r="H20" s="274" t="s">
        <v>324</v>
      </c>
      <c r="I20" s="174"/>
      <c r="J20" s="125"/>
      <c r="K20" s="125"/>
      <c r="L20" s="125"/>
      <c r="M20" s="265"/>
      <c r="N20" s="265"/>
      <c r="O20" s="265"/>
      <c r="P20" s="265"/>
      <c r="Q20" s="265"/>
      <c r="R20" s="265"/>
      <c r="S20" s="276"/>
      <c r="T20" s="277"/>
      <c r="U20" s="265"/>
      <c r="V20" s="265"/>
      <c r="W20" s="265"/>
      <c r="X20" s="265"/>
      <c r="Y20" s="265"/>
      <c r="Z20" s="265"/>
      <c r="AA20" s="265"/>
      <c r="AB20" s="265"/>
      <c r="AC20" s="265"/>
      <c r="AD20" s="265"/>
      <c r="AE20" s="265"/>
      <c r="AF20" s="265"/>
    </row>
    <row r="21" spans="1:33" x14ac:dyDescent="0.25">
      <c r="A21" s="125"/>
      <c r="B21" s="125"/>
      <c r="C21" s="104" t="s">
        <v>480</v>
      </c>
      <c r="D21" s="174">
        <v>0</v>
      </c>
      <c r="E21" s="183">
        <v>0</v>
      </c>
      <c r="F21" s="125"/>
      <c r="G21" s="184" t="s">
        <v>474</v>
      </c>
      <c r="H21" s="274"/>
      <c r="I21" s="174"/>
      <c r="J21" s="125"/>
      <c r="K21" s="125"/>
      <c r="L21" s="125"/>
      <c r="M21" s="265"/>
      <c r="N21" s="265"/>
      <c r="O21" s="265"/>
      <c r="P21" s="265"/>
      <c r="Q21" s="265"/>
      <c r="R21" s="265"/>
      <c r="S21" s="276"/>
      <c r="T21" s="277"/>
      <c r="U21" s="265"/>
      <c r="V21" s="265"/>
      <c r="W21" s="265"/>
      <c r="X21" s="265"/>
      <c r="Y21" s="265"/>
      <c r="Z21" s="265"/>
      <c r="AA21" s="265"/>
      <c r="AB21" s="265"/>
      <c r="AC21" s="265"/>
      <c r="AD21" s="265"/>
      <c r="AE21" s="265"/>
      <c r="AF21" s="265"/>
    </row>
    <row r="22" spans="1:33" x14ac:dyDescent="0.25">
      <c r="A22" s="125"/>
      <c r="B22" s="125"/>
      <c r="C22" s="104" t="s">
        <v>481</v>
      </c>
      <c r="D22" s="174">
        <v>0</v>
      </c>
      <c r="E22" s="183">
        <v>0</v>
      </c>
      <c r="F22" s="125"/>
      <c r="G22" s="184" t="s">
        <v>474</v>
      </c>
      <c r="H22" s="274"/>
      <c r="I22" s="174"/>
      <c r="J22" s="125"/>
      <c r="K22" s="125"/>
      <c r="L22" s="125"/>
      <c r="M22" s="265"/>
      <c r="N22" s="265"/>
      <c r="O22" s="265"/>
      <c r="P22" s="265"/>
      <c r="Q22" s="265"/>
      <c r="R22" s="265"/>
      <c r="S22" s="276"/>
      <c r="T22" s="277"/>
      <c r="U22" s="265"/>
      <c r="V22" s="265"/>
      <c r="W22" s="265"/>
      <c r="X22" s="265"/>
      <c r="Y22" s="265"/>
      <c r="Z22" s="265"/>
      <c r="AA22" s="265"/>
      <c r="AB22" s="265"/>
      <c r="AC22" s="265"/>
      <c r="AD22" s="265"/>
      <c r="AE22" s="265"/>
      <c r="AF22" s="265"/>
    </row>
    <row r="23" spans="1:33" ht="39.6" x14ac:dyDescent="0.25">
      <c r="A23" s="125"/>
      <c r="B23" s="125"/>
      <c r="C23" s="104" t="s">
        <v>482</v>
      </c>
      <c r="D23" s="174">
        <v>1366</v>
      </c>
      <c r="E23" s="183">
        <v>1008</v>
      </c>
      <c r="F23" s="125"/>
      <c r="G23" s="185" t="s">
        <v>483</v>
      </c>
      <c r="H23" s="274" t="s">
        <v>484</v>
      </c>
      <c r="I23" s="174"/>
      <c r="J23" s="125"/>
      <c r="K23" s="125"/>
      <c r="L23" s="125"/>
      <c r="M23" s="265"/>
      <c r="N23" s="265"/>
      <c r="O23" s="265"/>
      <c r="P23" s="265"/>
      <c r="Q23" s="265"/>
      <c r="R23" s="265"/>
      <c r="S23" s="276"/>
      <c r="T23" s="277"/>
      <c r="U23" s="265"/>
      <c r="V23" s="265"/>
      <c r="W23" s="265"/>
      <c r="X23" s="265"/>
      <c r="Y23" s="265"/>
      <c r="Z23" s="265"/>
      <c r="AA23" s="265"/>
      <c r="AB23" s="265"/>
      <c r="AC23" s="265"/>
      <c r="AD23" s="265"/>
      <c r="AE23" s="265"/>
      <c r="AF23" s="265"/>
    </row>
    <row r="24" spans="1:33" ht="26.4" x14ac:dyDescent="0.25">
      <c r="A24" s="125"/>
      <c r="B24" s="125"/>
      <c r="C24" s="104" t="s">
        <v>401</v>
      </c>
      <c r="D24" s="174">
        <v>31995</v>
      </c>
      <c r="E24" s="183">
        <v>21000</v>
      </c>
      <c r="F24" s="125"/>
      <c r="G24" s="185" t="s">
        <v>217</v>
      </c>
      <c r="H24" s="274" t="s">
        <v>218</v>
      </c>
      <c r="I24" s="174"/>
      <c r="J24" s="125"/>
      <c r="K24" s="125"/>
      <c r="L24" s="125"/>
      <c r="M24" s="265"/>
      <c r="N24" s="265"/>
      <c r="O24" s="265"/>
      <c r="P24" s="265"/>
      <c r="Q24" s="265"/>
      <c r="R24" s="265"/>
      <c r="S24" s="276"/>
      <c r="T24" s="277"/>
      <c r="U24" s="265"/>
      <c r="V24" s="265"/>
      <c r="W24" s="265"/>
      <c r="X24" s="265"/>
      <c r="Y24" s="265"/>
      <c r="Z24" s="265"/>
      <c r="AA24" s="265"/>
      <c r="AB24" s="265"/>
      <c r="AC24" s="265"/>
      <c r="AD24" s="265"/>
      <c r="AE24" s="265"/>
      <c r="AF24" s="265"/>
    </row>
    <row r="25" spans="1:33" ht="39.6" x14ac:dyDescent="0.25">
      <c r="A25" s="125"/>
      <c r="B25" s="125"/>
      <c r="C25" s="104" t="s">
        <v>401</v>
      </c>
      <c r="D25" s="174">
        <v>95985</v>
      </c>
      <c r="E25" s="183">
        <v>63000</v>
      </c>
      <c r="F25" s="125"/>
      <c r="G25" s="185" t="s">
        <v>485</v>
      </c>
      <c r="H25" s="274" t="s">
        <v>486</v>
      </c>
      <c r="I25" s="178"/>
      <c r="J25" s="125"/>
      <c r="K25" s="125"/>
      <c r="L25" s="125"/>
      <c r="M25" s="265"/>
      <c r="N25" s="265"/>
      <c r="O25" s="265"/>
      <c r="P25" s="265"/>
      <c r="Q25" s="265"/>
      <c r="R25" s="265"/>
      <c r="S25" s="276"/>
      <c r="T25" s="277"/>
      <c r="U25" s="265"/>
      <c r="V25" s="265"/>
      <c r="W25" s="265"/>
      <c r="X25" s="265"/>
      <c r="Y25" s="265"/>
      <c r="Z25" s="265"/>
      <c r="AA25" s="265"/>
      <c r="AB25" s="265"/>
      <c r="AC25" s="265"/>
      <c r="AD25" s="265"/>
      <c r="AE25" s="265"/>
      <c r="AF25" s="265"/>
    </row>
    <row r="26" spans="1:33" ht="79.2" x14ac:dyDescent="0.25">
      <c r="A26" s="116" t="s">
        <v>487</v>
      </c>
      <c r="B26" s="117" t="s">
        <v>488</v>
      </c>
      <c r="C26" s="146" t="s">
        <v>489</v>
      </c>
      <c r="D26" s="119">
        <f>SUM(D27:D34)</f>
        <v>251109.76000000001</v>
      </c>
      <c r="E26" s="361">
        <v>244568</v>
      </c>
      <c r="F26" s="147" t="s">
        <v>471</v>
      </c>
      <c r="G26" s="360" t="s">
        <v>687</v>
      </c>
      <c r="H26" s="359" t="s">
        <v>415</v>
      </c>
      <c r="I26" s="105" t="s">
        <v>688</v>
      </c>
      <c r="J26" s="148" t="s">
        <v>18</v>
      </c>
      <c r="K26" s="123">
        <v>43900</v>
      </c>
      <c r="L26" s="108" t="s">
        <v>452</v>
      </c>
      <c r="M26" s="255"/>
      <c r="N26" s="255"/>
      <c r="O26" s="255"/>
      <c r="P26" s="255"/>
      <c r="Q26" s="257"/>
      <c r="R26" s="269"/>
      <c r="S26" s="269"/>
      <c r="T26" s="267"/>
      <c r="U26" s="269"/>
      <c r="V26" s="269"/>
      <c r="W26" s="261"/>
      <c r="X26" s="265"/>
      <c r="Y26" s="265"/>
      <c r="Z26" s="265"/>
      <c r="AA26" s="265"/>
      <c r="AB26" s="265"/>
      <c r="AC26" s="265"/>
      <c r="AD26" s="265"/>
      <c r="AE26" s="265"/>
      <c r="AF26" s="265"/>
      <c r="AG26" s="265"/>
    </row>
    <row r="27" spans="1:33" ht="52.8" x14ac:dyDescent="0.25">
      <c r="A27" s="150"/>
      <c r="B27" s="186"/>
      <c r="C27" s="187" t="s">
        <v>490</v>
      </c>
      <c r="D27" s="188">
        <v>66300</v>
      </c>
      <c r="E27" s="186"/>
      <c r="F27" s="188"/>
      <c r="G27" s="186"/>
      <c r="H27" s="144"/>
      <c r="I27" s="125"/>
      <c r="J27" s="153"/>
      <c r="K27" s="144"/>
      <c r="L27" s="145"/>
      <c r="M27" s="255"/>
      <c r="N27" s="255"/>
      <c r="O27" s="255"/>
      <c r="P27" s="255"/>
      <c r="Q27" s="257"/>
      <c r="R27" s="269"/>
      <c r="S27" s="269"/>
      <c r="T27" s="267"/>
      <c r="U27" s="269"/>
      <c r="V27" s="269"/>
      <c r="W27" s="261"/>
      <c r="X27" s="265"/>
      <c r="Y27" s="265"/>
      <c r="Z27" s="265"/>
      <c r="AA27" s="265"/>
      <c r="AB27" s="265"/>
      <c r="AC27" s="265"/>
      <c r="AD27" s="265"/>
      <c r="AE27" s="265"/>
      <c r="AF27" s="265"/>
      <c r="AG27" s="265"/>
    </row>
    <row r="28" spans="1:33" ht="66" x14ac:dyDescent="0.25">
      <c r="A28" s="150"/>
      <c r="B28" s="186"/>
      <c r="C28" s="187" t="s">
        <v>491</v>
      </c>
      <c r="D28" s="188">
        <v>86658</v>
      </c>
      <c r="E28" s="186"/>
      <c r="F28" s="188"/>
      <c r="G28" s="189"/>
      <c r="H28" s="144"/>
      <c r="I28" s="125"/>
      <c r="J28" s="153"/>
      <c r="K28" s="144"/>
      <c r="L28" s="145"/>
      <c r="M28" s="255"/>
      <c r="N28" s="255"/>
      <c r="O28" s="255"/>
      <c r="P28" s="255"/>
      <c r="Q28" s="257"/>
      <c r="R28" s="269"/>
      <c r="S28" s="269"/>
      <c r="T28" s="267"/>
      <c r="U28" s="269"/>
      <c r="V28" s="269"/>
      <c r="W28" s="261"/>
      <c r="X28" s="265"/>
      <c r="Y28" s="265"/>
      <c r="Z28" s="265"/>
      <c r="AA28" s="265"/>
      <c r="AB28" s="265"/>
      <c r="AC28" s="265"/>
      <c r="AD28" s="265"/>
      <c r="AE28" s="265"/>
      <c r="AF28" s="265"/>
      <c r="AG28" s="265"/>
    </row>
    <row r="29" spans="1:33" ht="79.2" x14ac:dyDescent="0.25">
      <c r="A29" s="150"/>
      <c r="B29" s="186"/>
      <c r="C29" s="187" t="s">
        <v>492</v>
      </c>
      <c r="D29" s="188">
        <v>86658</v>
      </c>
      <c r="E29" s="186"/>
      <c r="F29" s="188"/>
      <c r="G29" s="189"/>
      <c r="H29" s="144"/>
      <c r="I29" s="125"/>
      <c r="J29" s="153"/>
      <c r="K29" s="144"/>
      <c r="L29" s="145"/>
      <c r="M29" s="255"/>
      <c r="N29" s="255"/>
      <c r="O29" s="255"/>
      <c r="P29" s="255"/>
      <c r="Q29" s="257"/>
      <c r="R29" s="269"/>
      <c r="S29" s="269"/>
      <c r="T29" s="267"/>
      <c r="U29" s="269"/>
      <c r="V29" s="269"/>
      <c r="W29" s="261"/>
      <c r="X29" s="265"/>
      <c r="Y29" s="265"/>
      <c r="Z29" s="265"/>
      <c r="AA29" s="265"/>
      <c r="AB29" s="265"/>
      <c r="AC29" s="265"/>
      <c r="AD29" s="265"/>
      <c r="AE29" s="265"/>
      <c r="AF29" s="265"/>
      <c r="AG29" s="265"/>
    </row>
    <row r="30" spans="1:33" ht="52.8" x14ac:dyDescent="0.25">
      <c r="A30" s="150"/>
      <c r="B30" s="186"/>
      <c r="C30" s="187" t="s">
        <v>493</v>
      </c>
      <c r="D30" s="188">
        <v>7500</v>
      </c>
      <c r="E30" s="186"/>
      <c r="F30" s="188"/>
      <c r="G30" s="186"/>
      <c r="H30" s="144"/>
      <c r="I30" s="125"/>
      <c r="J30" s="153"/>
      <c r="K30" s="144"/>
      <c r="L30" s="145"/>
      <c r="M30" s="255"/>
      <c r="N30" s="255"/>
      <c r="O30" s="255"/>
      <c r="P30" s="255"/>
      <c r="Q30" s="257"/>
      <c r="R30" s="269"/>
      <c r="S30" s="269"/>
      <c r="T30" s="267"/>
      <c r="U30" s="269"/>
      <c r="V30" s="269"/>
      <c r="W30" s="261"/>
      <c r="X30" s="265"/>
      <c r="Y30" s="265"/>
      <c r="Z30" s="265"/>
      <c r="AA30" s="265"/>
      <c r="AB30" s="265"/>
      <c r="AC30" s="265"/>
      <c r="AD30" s="265"/>
      <c r="AE30" s="265"/>
      <c r="AF30" s="265"/>
      <c r="AG30" s="265"/>
    </row>
    <row r="31" spans="1:33" x14ac:dyDescent="0.25">
      <c r="A31" s="150"/>
      <c r="B31" s="186"/>
      <c r="C31" s="187" t="s">
        <v>494</v>
      </c>
      <c r="D31" s="188">
        <v>994.12</v>
      </c>
      <c r="E31" s="186"/>
      <c r="F31" s="188"/>
      <c r="G31" s="186"/>
      <c r="H31" s="144"/>
      <c r="I31" s="125"/>
      <c r="J31" s="153"/>
      <c r="K31" s="144"/>
      <c r="L31" s="145"/>
      <c r="M31" s="255"/>
      <c r="N31" s="255"/>
      <c r="O31" s="255"/>
      <c r="P31" s="255"/>
      <c r="Q31" s="257"/>
      <c r="R31" s="269"/>
      <c r="S31" s="269"/>
      <c r="T31" s="267"/>
      <c r="U31" s="269"/>
      <c r="V31" s="269"/>
      <c r="W31" s="261"/>
      <c r="X31" s="265"/>
      <c r="Y31" s="265"/>
      <c r="Z31" s="265"/>
      <c r="AA31" s="265"/>
      <c r="AB31" s="265"/>
      <c r="AC31" s="265"/>
      <c r="AD31" s="265"/>
      <c r="AE31" s="265"/>
      <c r="AF31" s="265"/>
      <c r="AG31" s="265"/>
    </row>
    <row r="32" spans="1:33" x14ac:dyDescent="0.25">
      <c r="A32" s="150"/>
      <c r="B32" s="186"/>
      <c r="C32" s="187" t="s">
        <v>495</v>
      </c>
      <c r="D32" s="188">
        <v>1097</v>
      </c>
      <c r="E32" s="186"/>
      <c r="F32" s="188"/>
      <c r="G32" s="186"/>
      <c r="H32" s="144"/>
      <c r="I32" s="125"/>
      <c r="J32" s="153"/>
      <c r="K32" s="144"/>
      <c r="L32" s="145"/>
      <c r="M32" s="255"/>
      <c r="N32" s="255"/>
      <c r="O32" s="255"/>
      <c r="P32" s="255"/>
      <c r="Q32" s="257"/>
      <c r="R32" s="269"/>
      <c r="S32" s="269"/>
      <c r="T32" s="267"/>
      <c r="U32" s="269"/>
      <c r="V32" s="269"/>
      <c r="W32" s="261"/>
      <c r="X32" s="265"/>
      <c r="Y32" s="265"/>
      <c r="Z32" s="265"/>
      <c r="AA32" s="265"/>
      <c r="AB32" s="265"/>
      <c r="AC32" s="265"/>
      <c r="AD32" s="265"/>
      <c r="AE32" s="265"/>
      <c r="AF32" s="265"/>
      <c r="AG32" s="265"/>
    </row>
    <row r="33" spans="1:33" ht="26.4" x14ac:dyDescent="0.25">
      <c r="A33" s="150"/>
      <c r="B33" s="186"/>
      <c r="C33" s="187" t="s">
        <v>496</v>
      </c>
      <c r="D33" s="188">
        <v>522.64</v>
      </c>
      <c r="E33" s="186"/>
      <c r="F33" s="188"/>
      <c r="G33" s="186"/>
      <c r="H33" s="144"/>
      <c r="I33" s="125"/>
      <c r="J33" s="153"/>
      <c r="K33" s="144"/>
      <c r="L33" s="145"/>
      <c r="M33" s="255"/>
      <c r="N33" s="255"/>
      <c r="O33" s="255"/>
      <c r="P33" s="255"/>
      <c r="Q33" s="257"/>
      <c r="R33" s="269"/>
      <c r="S33" s="269"/>
      <c r="T33" s="267"/>
      <c r="U33" s="269"/>
      <c r="V33" s="269"/>
      <c r="W33" s="261"/>
      <c r="X33" s="265"/>
      <c r="Y33" s="265"/>
      <c r="Z33" s="265"/>
      <c r="AA33" s="265"/>
      <c r="AB33" s="265"/>
      <c r="AC33" s="265"/>
      <c r="AD33" s="265"/>
      <c r="AE33" s="265"/>
      <c r="AF33" s="265"/>
      <c r="AG33" s="265"/>
    </row>
    <row r="34" spans="1:33" ht="26.4" x14ac:dyDescent="0.25">
      <c r="A34" s="156"/>
      <c r="B34" s="190"/>
      <c r="C34" s="191" t="s">
        <v>497</v>
      </c>
      <c r="D34" s="192">
        <v>1380</v>
      </c>
      <c r="E34" s="190"/>
      <c r="F34" s="192"/>
      <c r="G34" s="190"/>
      <c r="H34" s="157"/>
      <c r="I34" s="125"/>
      <c r="J34" s="160"/>
      <c r="K34" s="157"/>
      <c r="L34" s="145"/>
      <c r="M34" s="255"/>
      <c r="N34" s="255"/>
      <c r="O34" s="255"/>
      <c r="P34" s="255"/>
      <c r="Q34" s="257"/>
      <c r="R34" s="269"/>
      <c r="S34" s="269"/>
      <c r="T34" s="267"/>
      <c r="U34" s="269"/>
      <c r="V34" s="269"/>
      <c r="W34" s="261"/>
      <c r="X34" s="265"/>
      <c r="Y34" s="265"/>
      <c r="Z34" s="265"/>
      <c r="AA34" s="265"/>
      <c r="AB34" s="265"/>
      <c r="AC34" s="265"/>
      <c r="AD34" s="265"/>
      <c r="AE34" s="265"/>
      <c r="AF34" s="265"/>
      <c r="AG34" s="265"/>
    </row>
    <row r="35" spans="1:33" ht="28.8" x14ac:dyDescent="0.25">
      <c r="A35" s="193" t="s">
        <v>498</v>
      </c>
      <c r="B35" s="194" t="s">
        <v>499</v>
      </c>
      <c r="C35" s="195" t="s">
        <v>629</v>
      </c>
      <c r="D35" s="108">
        <f>SUM(D37:D43)</f>
        <v>88123.200000000012</v>
      </c>
      <c r="E35" s="108">
        <f>SUM(E37:E43)</f>
        <v>88123.200000000012</v>
      </c>
      <c r="F35" s="105" t="s">
        <v>501</v>
      </c>
      <c r="G35" s="196"/>
      <c r="H35" s="123"/>
      <c r="I35" s="105" t="s">
        <v>502</v>
      </c>
      <c r="J35" s="148" t="s">
        <v>81</v>
      </c>
      <c r="K35" s="123">
        <v>43896</v>
      </c>
      <c r="L35" s="182" t="s">
        <v>500</v>
      </c>
      <c r="M35" s="255"/>
      <c r="N35" s="255"/>
      <c r="O35" s="255"/>
      <c r="P35" s="286"/>
      <c r="Q35" s="286"/>
      <c r="R35" s="269"/>
      <c r="S35" s="269"/>
      <c r="T35" s="267"/>
      <c r="U35" s="268"/>
      <c r="V35" s="268"/>
      <c r="W35" s="261"/>
      <c r="X35" s="265"/>
      <c r="Y35" s="265"/>
      <c r="Z35" s="265"/>
      <c r="AA35" s="264"/>
      <c r="AB35" s="265"/>
      <c r="AC35" s="265"/>
      <c r="AD35" s="264"/>
      <c r="AE35" s="265"/>
    </row>
    <row r="36" spans="1:33" x14ac:dyDescent="0.25">
      <c r="A36" s="176"/>
      <c r="B36" s="197"/>
      <c r="C36" s="104" t="s">
        <v>193</v>
      </c>
      <c r="D36" s="180"/>
      <c r="E36" s="169"/>
      <c r="F36" s="180"/>
      <c r="G36" s="170"/>
      <c r="H36" s="170"/>
      <c r="I36" s="180"/>
      <c r="J36" s="168"/>
      <c r="K36" s="166"/>
      <c r="L36" s="175"/>
      <c r="M36" s="255"/>
      <c r="N36" s="255"/>
      <c r="O36" s="255"/>
      <c r="P36" s="283"/>
      <c r="Q36" s="257"/>
      <c r="R36" s="269"/>
      <c r="S36" s="269"/>
      <c r="T36" s="267"/>
      <c r="U36" s="269"/>
      <c r="V36" s="269"/>
      <c r="W36" s="261"/>
      <c r="X36" s="265"/>
      <c r="Y36" s="265"/>
      <c r="Z36" s="265"/>
      <c r="AA36" s="265"/>
      <c r="AB36" s="265"/>
      <c r="AC36" s="265"/>
      <c r="AD36" s="265"/>
      <c r="AE36" s="265"/>
    </row>
    <row r="37" spans="1:33" ht="26.4" x14ac:dyDescent="0.25">
      <c r="A37" s="176"/>
      <c r="B37" s="197"/>
      <c r="C37" s="101" t="s">
        <v>503</v>
      </c>
      <c r="D37" s="198">
        <v>4309.8</v>
      </c>
      <c r="E37" s="169">
        <v>4309.8</v>
      </c>
      <c r="F37" s="180"/>
      <c r="G37" s="101" t="s">
        <v>504</v>
      </c>
      <c r="H37" s="280" t="s">
        <v>505</v>
      </c>
      <c r="I37" s="180"/>
      <c r="J37" s="168"/>
      <c r="K37" s="166"/>
      <c r="L37" s="175"/>
      <c r="M37" s="255"/>
      <c r="N37" s="255"/>
      <c r="O37" s="255"/>
      <c r="P37" s="284"/>
      <c r="Q37" s="257"/>
      <c r="R37" s="285"/>
      <c r="S37" s="269"/>
      <c r="T37" s="260"/>
      <c r="U37" s="269"/>
      <c r="V37" s="269"/>
      <c r="W37" s="261"/>
      <c r="X37" s="265"/>
      <c r="Y37" s="265"/>
      <c r="Z37" s="265"/>
      <c r="AA37" s="265"/>
      <c r="AB37" s="265"/>
      <c r="AC37" s="265"/>
      <c r="AD37" s="265"/>
      <c r="AE37" s="265"/>
    </row>
    <row r="38" spans="1:33" ht="26.4" x14ac:dyDescent="0.25">
      <c r="A38" s="176"/>
      <c r="B38" s="197"/>
      <c r="C38" s="101" t="s">
        <v>506</v>
      </c>
      <c r="D38" s="198">
        <v>47016</v>
      </c>
      <c r="E38" s="169">
        <v>47016</v>
      </c>
      <c r="F38" s="180"/>
      <c r="G38" s="101" t="s">
        <v>504</v>
      </c>
      <c r="H38" s="280" t="s">
        <v>505</v>
      </c>
      <c r="I38" s="180"/>
      <c r="J38" s="168"/>
      <c r="K38" s="166"/>
      <c r="L38" s="175"/>
      <c r="M38" s="255"/>
      <c r="N38" s="255"/>
      <c r="O38" s="255"/>
      <c r="P38" s="284"/>
      <c r="Q38" s="257"/>
      <c r="R38" s="285"/>
      <c r="S38" s="269"/>
      <c r="T38" s="260"/>
      <c r="U38" s="269"/>
      <c r="V38" s="269"/>
      <c r="W38" s="261"/>
      <c r="X38" s="265"/>
      <c r="Y38" s="265"/>
      <c r="Z38" s="265"/>
      <c r="AA38" s="265"/>
      <c r="AB38" s="265"/>
      <c r="AC38" s="265"/>
      <c r="AD38" s="265"/>
      <c r="AE38" s="265"/>
    </row>
    <row r="39" spans="1:33" ht="26.4" x14ac:dyDescent="0.25">
      <c r="A39" s="176"/>
      <c r="B39" s="197"/>
      <c r="C39" s="101" t="s">
        <v>507</v>
      </c>
      <c r="D39" s="198">
        <v>36437.4</v>
      </c>
      <c r="E39" s="169">
        <v>36437.4</v>
      </c>
      <c r="F39" s="180"/>
      <c r="G39" s="101" t="s">
        <v>504</v>
      </c>
      <c r="H39" s="280" t="s">
        <v>505</v>
      </c>
      <c r="I39" s="180"/>
      <c r="J39" s="168"/>
      <c r="K39" s="166"/>
      <c r="L39" s="175"/>
      <c r="M39" s="255"/>
      <c r="N39" s="255"/>
      <c r="O39" s="255"/>
      <c r="P39" s="284"/>
      <c r="Q39" s="257"/>
      <c r="R39" s="285"/>
      <c r="S39" s="269"/>
      <c r="T39" s="260"/>
      <c r="U39" s="269"/>
      <c r="V39" s="269"/>
      <c r="W39" s="261"/>
      <c r="X39" s="265"/>
      <c r="Y39" s="265"/>
      <c r="Z39" s="265"/>
      <c r="AA39" s="265"/>
      <c r="AB39" s="265"/>
      <c r="AC39" s="265"/>
      <c r="AD39" s="265"/>
      <c r="AE39" s="265"/>
    </row>
    <row r="40" spans="1:33" ht="26.4" x14ac:dyDescent="0.25">
      <c r="A40" s="176"/>
      <c r="B40" s="197"/>
      <c r="C40" s="101" t="s">
        <v>508</v>
      </c>
      <c r="D40" s="198"/>
      <c r="E40" s="169"/>
      <c r="F40" s="180"/>
      <c r="G40" s="170"/>
      <c r="H40" s="281"/>
      <c r="I40" s="180"/>
      <c r="J40" s="168"/>
      <c r="K40" s="166"/>
      <c r="L40" s="175"/>
      <c r="M40" s="255"/>
      <c r="N40" s="255"/>
      <c r="O40" s="255"/>
      <c r="P40" s="284"/>
      <c r="Q40" s="257"/>
      <c r="R40" s="285"/>
      <c r="S40" s="269"/>
      <c r="T40" s="260"/>
      <c r="U40" s="269"/>
      <c r="V40" s="269"/>
      <c r="W40" s="261"/>
      <c r="X40" s="265"/>
      <c r="Y40" s="265"/>
      <c r="Z40" s="265"/>
      <c r="AA40" s="265"/>
      <c r="AB40" s="265"/>
      <c r="AC40" s="265"/>
      <c r="AD40" s="265"/>
      <c r="AE40" s="265"/>
    </row>
    <row r="41" spans="1:33" x14ac:dyDescent="0.25">
      <c r="A41" s="176"/>
      <c r="B41" s="197"/>
      <c r="C41" s="104" t="s">
        <v>509</v>
      </c>
      <c r="D41" s="198"/>
      <c r="E41" s="169"/>
      <c r="F41" s="180"/>
      <c r="G41" s="170"/>
      <c r="H41" s="281"/>
      <c r="I41" s="180"/>
      <c r="J41" s="168"/>
      <c r="K41" s="166"/>
      <c r="L41" s="175"/>
      <c r="M41" s="255"/>
      <c r="N41" s="255"/>
      <c r="O41" s="255"/>
      <c r="P41" s="284"/>
      <c r="Q41" s="257"/>
      <c r="R41" s="285"/>
      <c r="S41" s="269"/>
      <c r="T41" s="260"/>
      <c r="U41" s="269"/>
      <c r="V41" s="269"/>
      <c r="W41" s="261"/>
      <c r="X41" s="265"/>
      <c r="Y41" s="265"/>
      <c r="Z41" s="265"/>
      <c r="AA41" s="265"/>
      <c r="AB41" s="265"/>
      <c r="AC41" s="265"/>
      <c r="AD41" s="265"/>
      <c r="AE41" s="265"/>
    </row>
    <row r="42" spans="1:33" x14ac:dyDescent="0.25">
      <c r="A42" s="176"/>
      <c r="B42" s="197"/>
      <c r="C42" s="104" t="s">
        <v>510</v>
      </c>
      <c r="D42" s="198">
        <v>360</v>
      </c>
      <c r="E42" s="169">
        <v>360</v>
      </c>
      <c r="F42" s="180"/>
      <c r="G42" s="199" t="s">
        <v>511</v>
      </c>
      <c r="H42" s="280" t="s">
        <v>512</v>
      </c>
      <c r="I42" s="180"/>
      <c r="J42" s="168"/>
      <c r="K42" s="166"/>
      <c r="L42" s="175"/>
      <c r="M42" s="255"/>
      <c r="N42" s="255"/>
      <c r="O42" s="255"/>
      <c r="P42" s="284"/>
      <c r="Q42" s="257"/>
      <c r="R42" s="285"/>
      <c r="S42" s="269"/>
      <c r="T42" s="260"/>
      <c r="U42" s="269"/>
      <c r="V42" s="269"/>
      <c r="W42" s="261"/>
      <c r="X42" s="265"/>
      <c r="Y42" s="265"/>
      <c r="Z42" s="265"/>
      <c r="AA42" s="265"/>
      <c r="AB42" s="265"/>
      <c r="AC42" s="265"/>
      <c r="AD42" s="265"/>
      <c r="AE42" s="265"/>
    </row>
    <row r="43" spans="1:33" x14ac:dyDescent="0.25">
      <c r="A43" s="176"/>
      <c r="B43" s="197"/>
      <c r="C43" s="104" t="s">
        <v>513</v>
      </c>
      <c r="D43" s="180"/>
      <c r="E43" s="169"/>
      <c r="F43" s="180"/>
      <c r="G43" s="170"/>
      <c r="H43" s="170"/>
      <c r="I43" s="180"/>
      <c r="J43" s="168"/>
      <c r="K43" s="166"/>
      <c r="L43" s="175"/>
      <c r="M43" s="255"/>
      <c r="N43" s="255"/>
      <c r="O43" s="255"/>
      <c r="P43" s="283"/>
      <c r="Q43" s="257"/>
      <c r="R43" s="269"/>
      <c r="S43" s="269"/>
      <c r="T43" s="260"/>
      <c r="U43" s="269"/>
      <c r="V43" s="269"/>
      <c r="W43" s="261"/>
      <c r="X43" s="265"/>
      <c r="Y43" s="265"/>
      <c r="Z43" s="265"/>
      <c r="AA43" s="265"/>
      <c r="AB43" s="265"/>
      <c r="AC43" s="265"/>
      <c r="AD43" s="265"/>
      <c r="AE43" s="265"/>
    </row>
    <row r="44" spans="1:33" x14ac:dyDescent="0.25">
      <c r="A44" s="131"/>
      <c r="B44" s="179"/>
      <c r="C44" s="104" t="s">
        <v>514</v>
      </c>
      <c r="D44" s="180"/>
      <c r="E44" s="169"/>
      <c r="F44" s="180"/>
      <c r="G44" s="170"/>
      <c r="H44" s="170"/>
      <c r="I44" s="180"/>
      <c r="J44" s="168"/>
      <c r="K44" s="166"/>
      <c r="L44" s="175"/>
      <c r="M44" s="255"/>
      <c r="N44" s="255"/>
      <c r="O44" s="255"/>
      <c r="P44" s="283"/>
      <c r="Q44" s="257"/>
      <c r="R44" s="269"/>
      <c r="S44" s="269"/>
      <c r="T44" s="267"/>
      <c r="U44" s="269"/>
      <c r="V44" s="269"/>
      <c r="W44" s="261"/>
      <c r="X44" s="265"/>
      <c r="Y44" s="265"/>
      <c r="Z44" s="265"/>
      <c r="AA44" s="265"/>
      <c r="AB44" s="265"/>
      <c r="AC44" s="265"/>
      <c r="AD44" s="265"/>
      <c r="AE44" s="265"/>
    </row>
    <row r="45" spans="1:33" ht="39.6" x14ac:dyDescent="0.25">
      <c r="A45" s="193" t="s">
        <v>515</v>
      </c>
      <c r="B45" s="200" t="s">
        <v>516</v>
      </c>
      <c r="C45" s="181" t="s">
        <v>517</v>
      </c>
      <c r="D45" s="252">
        <v>42150.3</v>
      </c>
      <c r="E45" s="252">
        <v>30900</v>
      </c>
      <c r="F45" s="252" t="s">
        <v>518</v>
      </c>
      <c r="G45" s="202" t="s">
        <v>519</v>
      </c>
      <c r="H45" s="251" t="s">
        <v>520</v>
      </c>
      <c r="I45" s="282" t="s">
        <v>521</v>
      </c>
      <c r="J45" s="148" t="s">
        <v>81</v>
      </c>
      <c r="K45" s="117" t="s">
        <v>451</v>
      </c>
      <c r="L45" s="182" t="s">
        <v>500</v>
      </c>
      <c r="M45" s="255"/>
      <c r="N45" s="256"/>
      <c r="O45" s="256"/>
      <c r="P45" s="265"/>
      <c r="Q45" s="265"/>
      <c r="R45" s="258"/>
      <c r="S45" s="259"/>
      <c r="T45" s="260"/>
      <c r="U45" s="259"/>
      <c r="V45" s="259"/>
      <c r="W45" s="287"/>
      <c r="X45" s="262"/>
      <c r="Y45" s="256"/>
      <c r="Z45" s="256"/>
      <c r="AA45" s="257"/>
      <c r="AB45" s="270"/>
      <c r="AC45" s="256"/>
      <c r="AD45" s="288"/>
      <c r="AE45" s="265"/>
      <c r="AF45" s="265"/>
    </row>
    <row r="46" spans="1:33" s="171" customFormat="1" x14ac:dyDescent="0.25">
      <c r="A46" s="176"/>
      <c r="B46" s="204"/>
      <c r="C46" s="238"/>
      <c r="D46" s="166"/>
      <c r="E46" s="166"/>
      <c r="F46" s="166"/>
      <c r="G46" s="167"/>
      <c r="H46" s="167"/>
      <c r="I46" s="169"/>
      <c r="J46" s="168"/>
      <c r="K46" s="166"/>
      <c r="L46" s="239"/>
      <c r="M46" s="255"/>
      <c r="N46" s="256"/>
      <c r="O46" s="256"/>
      <c r="P46" s="257"/>
      <c r="Q46" s="257"/>
      <c r="R46" s="258"/>
      <c r="S46" s="259"/>
      <c r="T46" s="260"/>
      <c r="U46" s="259"/>
      <c r="V46" s="259"/>
      <c r="W46" s="287"/>
      <c r="X46" s="262"/>
      <c r="Y46" s="256"/>
      <c r="Z46" s="256"/>
      <c r="AA46" s="257"/>
      <c r="AB46" s="270"/>
      <c r="AC46" s="256"/>
      <c r="AD46" s="288"/>
      <c r="AE46" s="265"/>
      <c r="AF46" s="265"/>
    </row>
    <row r="47" spans="1:33" ht="52.8" x14ac:dyDescent="0.25">
      <c r="A47" s="193" t="s">
        <v>522</v>
      </c>
      <c r="B47" s="121" t="s">
        <v>523</v>
      </c>
      <c r="C47" s="181" t="s">
        <v>524</v>
      </c>
      <c r="D47" s="100">
        <v>42150.3</v>
      </c>
      <c r="E47" s="147"/>
      <c r="F47" s="252" t="s">
        <v>518</v>
      </c>
      <c r="G47" s="123"/>
      <c r="H47" s="123"/>
      <c r="I47" s="119"/>
      <c r="J47" s="148"/>
      <c r="K47" s="117"/>
      <c r="L47" s="108" t="s">
        <v>452</v>
      </c>
      <c r="M47" s="255"/>
      <c r="N47" s="256"/>
      <c r="O47" s="256"/>
      <c r="P47" s="257"/>
      <c r="Q47" s="257"/>
      <c r="R47" s="289"/>
      <c r="S47" s="259"/>
      <c r="T47" s="260"/>
      <c r="U47" s="259" t="s">
        <v>18</v>
      </c>
      <c r="V47" s="259" t="s">
        <v>18</v>
      </c>
      <c r="W47" s="290"/>
      <c r="X47" s="262"/>
      <c r="Y47" s="256"/>
      <c r="Z47" s="256"/>
      <c r="AA47" s="265"/>
      <c r="AB47" s="256"/>
      <c r="AC47" s="256"/>
      <c r="AD47" s="262"/>
    </row>
    <row r="48" spans="1:33" ht="26.4" x14ac:dyDescent="0.25">
      <c r="A48" s="208"/>
      <c r="B48" s="151"/>
      <c r="C48" s="133" t="s">
        <v>525</v>
      </c>
      <c r="D48" s="107">
        <v>253</v>
      </c>
      <c r="E48" s="209"/>
      <c r="F48" s="144"/>
      <c r="G48" s="143"/>
      <c r="H48" s="143"/>
      <c r="I48" s="125"/>
      <c r="J48" s="153"/>
      <c r="K48" s="144"/>
      <c r="L48" s="145"/>
      <c r="M48" s="255"/>
      <c r="N48" s="256"/>
      <c r="O48" s="256"/>
      <c r="P48" s="257"/>
      <c r="Q48" s="257"/>
      <c r="R48" s="289"/>
      <c r="S48" s="259"/>
      <c r="T48" s="260"/>
      <c r="U48" s="259"/>
      <c r="V48" s="256"/>
      <c r="W48" s="290"/>
      <c r="X48" s="262"/>
      <c r="Y48" s="256"/>
      <c r="Z48" s="256"/>
      <c r="AA48" s="256"/>
      <c r="AB48" s="257"/>
      <c r="AC48" s="257"/>
      <c r="AD48" s="256"/>
    </row>
    <row r="49" spans="1:30" ht="26.4" x14ac:dyDescent="0.25">
      <c r="A49" s="208"/>
      <c r="B49" s="151"/>
      <c r="C49" s="133" t="s">
        <v>526</v>
      </c>
      <c r="D49" s="107">
        <v>353</v>
      </c>
      <c r="E49" s="209"/>
      <c r="F49" s="144"/>
      <c r="G49" s="143"/>
      <c r="H49" s="143"/>
      <c r="I49" s="125"/>
      <c r="J49" s="153"/>
      <c r="K49" s="144"/>
      <c r="L49" s="145"/>
      <c r="M49" s="255"/>
      <c r="N49" s="256"/>
      <c r="O49" s="256"/>
      <c r="P49" s="257"/>
      <c r="Q49" s="257"/>
      <c r="R49" s="289"/>
      <c r="S49" s="259"/>
      <c r="T49" s="260"/>
      <c r="U49" s="259"/>
      <c r="V49" s="256"/>
      <c r="W49" s="290"/>
      <c r="X49" s="262"/>
      <c r="Y49" s="256"/>
      <c r="Z49" s="256"/>
      <c r="AA49" s="256"/>
      <c r="AB49" s="257"/>
      <c r="AC49" s="257"/>
      <c r="AD49" s="256"/>
    </row>
    <row r="50" spans="1:30" ht="39.6" x14ac:dyDescent="0.25">
      <c r="A50" s="208"/>
      <c r="B50" s="151"/>
      <c r="C50" s="133" t="s">
        <v>527</v>
      </c>
      <c r="D50" s="107">
        <v>705</v>
      </c>
      <c r="E50" s="209"/>
      <c r="F50" s="144"/>
      <c r="G50" s="143"/>
      <c r="H50" s="143"/>
      <c r="I50" s="125"/>
      <c r="J50" s="153"/>
      <c r="K50" s="144"/>
      <c r="L50" s="145"/>
      <c r="M50" s="255"/>
      <c r="N50" s="256"/>
      <c r="O50" s="256"/>
      <c r="P50" s="257"/>
      <c r="Q50" s="257"/>
      <c r="R50" s="289"/>
      <c r="S50" s="259"/>
      <c r="T50" s="260"/>
      <c r="U50" s="259"/>
      <c r="V50" s="256"/>
      <c r="W50" s="290"/>
      <c r="X50" s="262"/>
      <c r="Y50" s="256"/>
      <c r="Z50" s="256"/>
      <c r="AA50" s="256"/>
      <c r="AB50" s="257"/>
      <c r="AC50" s="257"/>
      <c r="AD50" s="256"/>
    </row>
    <row r="51" spans="1:30" ht="26.4" x14ac:dyDescent="0.25">
      <c r="A51" s="208"/>
      <c r="B51" s="151"/>
      <c r="C51" s="133" t="s">
        <v>528</v>
      </c>
      <c r="D51" s="107">
        <v>353</v>
      </c>
      <c r="E51" s="209"/>
      <c r="F51" s="144"/>
      <c r="G51" s="143"/>
      <c r="H51" s="143"/>
      <c r="I51" s="125"/>
      <c r="J51" s="153"/>
      <c r="K51" s="144"/>
      <c r="L51" s="145"/>
      <c r="M51" s="255"/>
      <c r="N51" s="256"/>
      <c r="O51" s="256"/>
      <c r="P51" s="257"/>
      <c r="Q51" s="257"/>
      <c r="R51" s="289"/>
      <c r="S51" s="259"/>
      <c r="T51" s="260"/>
      <c r="U51" s="259"/>
      <c r="V51" s="256"/>
      <c r="W51" s="290"/>
      <c r="X51" s="262"/>
      <c r="Y51" s="256"/>
      <c r="Z51" s="256"/>
      <c r="AA51" s="256"/>
      <c r="AB51" s="257"/>
      <c r="AC51" s="257"/>
      <c r="AD51" s="256"/>
    </row>
    <row r="52" spans="1:30" ht="39.6" x14ac:dyDescent="0.25">
      <c r="A52" s="208"/>
      <c r="B52" s="151"/>
      <c r="C52" s="205" t="s">
        <v>529</v>
      </c>
      <c r="D52" s="107">
        <v>495</v>
      </c>
      <c r="E52" s="209"/>
      <c r="F52" s="144"/>
      <c r="G52" s="143"/>
      <c r="H52" s="143"/>
      <c r="I52" s="125"/>
      <c r="J52" s="153"/>
      <c r="K52" s="144"/>
      <c r="L52" s="145"/>
      <c r="M52" s="255"/>
      <c r="N52" s="256"/>
      <c r="O52" s="256"/>
      <c r="P52" s="257"/>
      <c r="Q52" s="257"/>
      <c r="R52" s="289"/>
      <c r="S52" s="259"/>
      <c r="T52" s="260"/>
      <c r="U52" s="259"/>
      <c r="V52" s="256"/>
      <c r="W52" s="290"/>
      <c r="X52" s="262"/>
      <c r="Y52" s="256"/>
      <c r="Z52" s="256"/>
      <c r="AA52" s="256"/>
      <c r="AB52" s="257"/>
      <c r="AC52" s="257"/>
      <c r="AD52" s="256"/>
    </row>
    <row r="53" spans="1:30" ht="26.4" x14ac:dyDescent="0.25">
      <c r="A53" s="208"/>
      <c r="B53" s="151"/>
      <c r="C53" s="133" t="s">
        <v>530</v>
      </c>
      <c r="D53" s="107">
        <v>495</v>
      </c>
      <c r="E53" s="209"/>
      <c r="F53" s="144"/>
      <c r="G53" s="143"/>
      <c r="H53" s="143"/>
      <c r="I53" s="125"/>
      <c r="J53" s="153"/>
      <c r="K53" s="144"/>
      <c r="L53" s="145"/>
      <c r="M53" s="255"/>
      <c r="N53" s="256"/>
      <c r="O53" s="256"/>
      <c r="P53" s="257"/>
      <c r="Q53" s="257"/>
      <c r="R53" s="289"/>
      <c r="S53" s="259"/>
      <c r="T53" s="260"/>
      <c r="U53" s="259"/>
      <c r="V53" s="256"/>
      <c r="W53" s="290"/>
      <c r="X53" s="262"/>
      <c r="Y53" s="256"/>
      <c r="Z53" s="256"/>
      <c r="AA53" s="256"/>
      <c r="AB53" s="257"/>
      <c r="AC53" s="257"/>
      <c r="AD53" s="256"/>
    </row>
    <row r="54" spans="1:30" ht="39.6" x14ac:dyDescent="0.25">
      <c r="A54" s="208"/>
      <c r="B54" s="151"/>
      <c r="C54" s="205" t="s">
        <v>531</v>
      </c>
      <c r="D54" s="107">
        <v>353</v>
      </c>
      <c r="E54" s="209"/>
      <c r="F54" s="144"/>
      <c r="G54" s="143"/>
      <c r="H54" s="143"/>
      <c r="I54" s="125"/>
      <c r="J54" s="153"/>
      <c r="K54" s="144"/>
      <c r="L54" s="145"/>
      <c r="M54" s="255"/>
      <c r="N54" s="256"/>
      <c r="O54" s="256"/>
      <c r="P54" s="257"/>
      <c r="Q54" s="257"/>
      <c r="R54" s="289"/>
      <c r="S54" s="259"/>
      <c r="T54" s="260"/>
      <c r="U54" s="259"/>
      <c r="V54" s="256"/>
      <c r="W54" s="290"/>
      <c r="X54" s="262"/>
      <c r="Y54" s="256"/>
      <c r="Z54" s="256"/>
      <c r="AA54" s="256"/>
      <c r="AB54" s="257"/>
      <c r="AC54" s="257"/>
      <c r="AD54" s="256"/>
    </row>
    <row r="55" spans="1:30" ht="39.6" x14ac:dyDescent="0.25">
      <c r="A55" s="208"/>
      <c r="B55" s="151"/>
      <c r="C55" s="133" t="s">
        <v>532</v>
      </c>
      <c r="D55" s="107">
        <v>3037.6</v>
      </c>
      <c r="E55" s="209"/>
      <c r="F55" s="144"/>
      <c r="G55" s="143"/>
      <c r="H55" s="143"/>
      <c r="I55" s="125"/>
      <c r="J55" s="153"/>
      <c r="K55" s="144"/>
      <c r="L55" s="145"/>
      <c r="M55" s="255"/>
      <c r="N55" s="256"/>
      <c r="O55" s="256"/>
      <c r="P55" s="257"/>
      <c r="Q55" s="257"/>
      <c r="R55" s="289"/>
      <c r="S55" s="259"/>
      <c r="T55" s="260"/>
      <c r="U55" s="259"/>
      <c r="V55" s="256"/>
      <c r="W55" s="290"/>
      <c r="X55" s="262"/>
      <c r="Y55" s="256"/>
      <c r="Z55" s="256"/>
      <c r="AA55" s="256"/>
      <c r="AB55" s="257"/>
      <c r="AC55" s="257"/>
      <c r="AD55" s="256"/>
    </row>
    <row r="56" spans="1:30" ht="39.6" x14ac:dyDescent="0.25">
      <c r="A56" s="208"/>
      <c r="B56" s="151"/>
      <c r="C56" s="133" t="s">
        <v>533</v>
      </c>
      <c r="D56" s="107">
        <v>3196</v>
      </c>
      <c r="E56" s="209"/>
      <c r="F56" s="144"/>
      <c r="G56" s="143"/>
      <c r="H56" s="143"/>
      <c r="I56" s="125"/>
      <c r="J56" s="153"/>
      <c r="K56" s="144"/>
      <c r="L56" s="145"/>
      <c r="M56" s="255"/>
      <c r="N56" s="256"/>
      <c r="O56" s="256"/>
      <c r="P56" s="257"/>
      <c r="Q56" s="257"/>
      <c r="R56" s="289"/>
      <c r="S56" s="259"/>
      <c r="T56" s="260"/>
      <c r="U56" s="259"/>
      <c r="V56" s="256"/>
      <c r="W56" s="290"/>
      <c r="X56" s="262"/>
      <c r="Y56" s="256"/>
      <c r="Z56" s="256"/>
      <c r="AA56" s="256"/>
      <c r="AB56" s="257"/>
      <c r="AC56" s="257"/>
      <c r="AD56" s="256"/>
    </row>
    <row r="57" spans="1:30" ht="39.6" x14ac:dyDescent="0.25">
      <c r="A57" s="208"/>
      <c r="B57" s="151"/>
      <c r="C57" s="205" t="s">
        <v>534</v>
      </c>
      <c r="D57" s="107">
        <v>2350.8000000000002</v>
      </c>
      <c r="E57" s="209"/>
      <c r="F57" s="144"/>
      <c r="G57" s="143"/>
      <c r="H57" s="143"/>
      <c r="I57" s="125"/>
      <c r="J57" s="153"/>
      <c r="K57" s="144"/>
      <c r="L57" s="145"/>
      <c r="M57" s="255"/>
      <c r="N57" s="256"/>
      <c r="O57" s="256"/>
      <c r="P57" s="257"/>
      <c r="Q57" s="257"/>
      <c r="R57" s="289"/>
      <c r="S57" s="259"/>
      <c r="T57" s="260"/>
      <c r="U57" s="259"/>
      <c r="V57" s="256"/>
      <c r="W57" s="290"/>
      <c r="X57" s="262"/>
      <c r="Y57" s="256"/>
      <c r="Z57" s="256"/>
      <c r="AA57" s="256"/>
      <c r="AB57" s="257"/>
      <c r="AC57" s="257"/>
      <c r="AD57" s="256"/>
    </row>
    <row r="58" spans="1:30" ht="39.6" x14ac:dyDescent="0.25">
      <c r="A58" s="208"/>
      <c r="B58" s="151"/>
      <c r="C58" s="133" t="s">
        <v>535</v>
      </c>
      <c r="D58" s="107">
        <v>2350.8000000000002</v>
      </c>
      <c r="E58" s="209"/>
      <c r="F58" s="144"/>
      <c r="G58" s="143"/>
      <c r="H58" s="143"/>
      <c r="I58" s="125"/>
      <c r="J58" s="153"/>
      <c r="K58" s="144"/>
      <c r="L58" s="145"/>
      <c r="M58" s="255"/>
      <c r="N58" s="256"/>
      <c r="O58" s="256"/>
      <c r="P58" s="257"/>
      <c r="Q58" s="257"/>
      <c r="R58" s="289"/>
      <c r="S58" s="259"/>
      <c r="T58" s="260"/>
      <c r="U58" s="259"/>
      <c r="V58" s="256"/>
      <c r="W58" s="290"/>
      <c r="X58" s="262"/>
      <c r="Y58" s="256"/>
      <c r="Z58" s="256"/>
      <c r="AA58" s="256"/>
      <c r="AB58" s="257"/>
      <c r="AC58" s="257"/>
      <c r="AD58" s="256"/>
    </row>
    <row r="59" spans="1:30" ht="39.6" x14ac:dyDescent="0.25">
      <c r="A59" s="208"/>
      <c r="B59" s="151"/>
      <c r="C59" s="205" t="s">
        <v>536</v>
      </c>
      <c r="D59" s="107">
        <v>1175.2</v>
      </c>
      <c r="E59" s="209"/>
      <c r="F59" s="144"/>
      <c r="G59" s="143"/>
      <c r="H59" s="143"/>
      <c r="I59" s="125"/>
      <c r="J59" s="153"/>
      <c r="K59" s="144"/>
      <c r="L59" s="145"/>
      <c r="M59" s="255"/>
      <c r="N59" s="256"/>
      <c r="O59" s="256"/>
      <c r="P59" s="257"/>
      <c r="Q59" s="257"/>
      <c r="R59" s="289"/>
      <c r="S59" s="259"/>
      <c r="T59" s="260"/>
      <c r="U59" s="259"/>
      <c r="V59" s="256"/>
      <c r="W59" s="290"/>
      <c r="X59" s="262"/>
      <c r="Y59" s="256"/>
      <c r="Z59" s="256"/>
      <c r="AA59" s="256"/>
      <c r="AB59" s="257"/>
      <c r="AC59" s="257"/>
      <c r="AD59" s="256"/>
    </row>
    <row r="60" spans="1:30" ht="52.8" x14ac:dyDescent="0.25">
      <c r="A60" s="208"/>
      <c r="B60" s="151"/>
      <c r="C60" s="133" t="s">
        <v>537</v>
      </c>
      <c r="D60" s="107">
        <v>2754</v>
      </c>
      <c r="E60" s="209"/>
      <c r="F60" s="144"/>
      <c r="G60" s="143"/>
      <c r="H60" s="143"/>
      <c r="I60" s="125"/>
      <c r="J60" s="153"/>
      <c r="K60" s="144"/>
      <c r="L60" s="145"/>
      <c r="M60" s="255"/>
      <c r="N60" s="256"/>
      <c r="O60" s="256"/>
      <c r="P60" s="257"/>
      <c r="Q60" s="257"/>
      <c r="R60" s="289"/>
      <c r="S60" s="259"/>
      <c r="T60" s="260"/>
      <c r="U60" s="259"/>
      <c r="V60" s="256"/>
      <c r="W60" s="290"/>
      <c r="X60" s="262"/>
      <c r="Y60" s="256"/>
      <c r="Z60" s="256"/>
      <c r="AA60" s="256"/>
      <c r="AB60" s="257"/>
      <c r="AC60" s="257"/>
      <c r="AD60" s="256"/>
    </row>
    <row r="61" spans="1:30" ht="26.4" x14ac:dyDescent="0.25">
      <c r="A61" s="208"/>
      <c r="B61" s="151"/>
      <c r="C61" s="205" t="s">
        <v>538</v>
      </c>
      <c r="D61" s="107">
        <v>7585</v>
      </c>
      <c r="E61" s="209"/>
      <c r="F61" s="144"/>
      <c r="G61" s="143"/>
      <c r="H61" s="143"/>
      <c r="I61" s="125"/>
      <c r="J61" s="153"/>
      <c r="K61" s="144"/>
      <c r="L61" s="145"/>
      <c r="M61" s="255"/>
      <c r="N61" s="256"/>
      <c r="O61" s="256"/>
      <c r="P61" s="257"/>
      <c r="Q61" s="257"/>
      <c r="R61" s="289"/>
      <c r="S61" s="259"/>
      <c r="T61" s="260"/>
      <c r="U61" s="259"/>
      <c r="V61" s="256"/>
      <c r="W61" s="290"/>
      <c r="X61" s="262"/>
      <c r="Y61" s="256"/>
      <c r="Z61" s="256"/>
      <c r="AA61" s="256"/>
      <c r="AB61" s="257"/>
      <c r="AC61" s="257"/>
      <c r="AD61" s="256"/>
    </row>
    <row r="62" spans="1:30" ht="26.4" x14ac:dyDescent="0.25">
      <c r="A62" s="208"/>
      <c r="B62" s="151"/>
      <c r="C62" s="133" t="s">
        <v>539</v>
      </c>
      <c r="D62" s="107">
        <v>8695</v>
      </c>
      <c r="E62" s="209"/>
      <c r="F62" s="144"/>
      <c r="G62" s="143"/>
      <c r="H62" s="143"/>
      <c r="I62" s="125"/>
      <c r="J62" s="153"/>
      <c r="K62" s="144"/>
      <c r="L62" s="145"/>
      <c r="M62" s="255"/>
      <c r="N62" s="256"/>
      <c r="O62" s="256"/>
      <c r="P62" s="257"/>
      <c r="Q62" s="257"/>
      <c r="R62" s="289"/>
      <c r="S62" s="259"/>
      <c r="T62" s="260"/>
      <c r="U62" s="259"/>
      <c r="V62" s="256"/>
      <c r="W62" s="290"/>
      <c r="X62" s="262"/>
      <c r="Y62" s="256"/>
      <c r="Z62" s="256"/>
      <c r="AA62" s="256"/>
      <c r="AB62" s="257"/>
      <c r="AC62" s="257"/>
      <c r="AD62" s="256"/>
    </row>
    <row r="63" spans="1:30" ht="39.6" x14ac:dyDescent="0.25">
      <c r="A63" s="208"/>
      <c r="B63" s="151"/>
      <c r="C63" s="205" t="s">
        <v>540</v>
      </c>
      <c r="D63" s="107">
        <v>7585</v>
      </c>
      <c r="E63" s="209"/>
      <c r="F63" s="144"/>
      <c r="G63" s="143"/>
      <c r="H63" s="143"/>
      <c r="I63" s="125"/>
      <c r="J63" s="153"/>
      <c r="K63" s="144"/>
      <c r="L63" s="145"/>
      <c r="M63" s="255"/>
      <c r="N63" s="256"/>
      <c r="O63" s="256"/>
      <c r="P63" s="257"/>
      <c r="Q63" s="257"/>
      <c r="R63" s="289"/>
      <c r="S63" s="259"/>
      <c r="T63" s="260"/>
      <c r="U63" s="259"/>
      <c r="V63" s="256"/>
      <c r="W63" s="290"/>
      <c r="X63" s="262"/>
      <c r="Y63" s="256"/>
      <c r="Z63" s="256"/>
      <c r="AA63" s="256"/>
      <c r="AB63" s="257"/>
      <c r="AC63" s="257"/>
      <c r="AD63" s="256"/>
    </row>
    <row r="64" spans="1:30" ht="39.6" x14ac:dyDescent="0.25">
      <c r="A64" s="208"/>
      <c r="B64" s="151"/>
      <c r="C64" s="133" t="s">
        <v>541</v>
      </c>
      <c r="D64" s="107">
        <v>7585</v>
      </c>
      <c r="E64" s="209"/>
      <c r="F64" s="144"/>
      <c r="G64" s="143"/>
      <c r="H64" s="143"/>
      <c r="I64" s="125"/>
      <c r="J64" s="153"/>
      <c r="K64" s="144"/>
      <c r="L64" s="145"/>
      <c r="M64" s="255"/>
      <c r="N64" s="256"/>
      <c r="O64" s="256"/>
      <c r="P64" s="257"/>
      <c r="Q64" s="257"/>
      <c r="R64" s="289"/>
      <c r="S64" s="259"/>
      <c r="T64" s="260"/>
      <c r="U64" s="259"/>
      <c r="V64" s="256"/>
      <c r="W64" s="290"/>
      <c r="X64" s="262"/>
      <c r="Y64" s="256"/>
      <c r="Z64" s="256"/>
      <c r="AA64" s="256"/>
      <c r="AB64" s="257"/>
      <c r="AC64" s="257"/>
      <c r="AD64" s="256"/>
    </row>
    <row r="65" spans="1:30" ht="39.6" x14ac:dyDescent="0.25">
      <c r="A65" s="208"/>
      <c r="B65" s="151"/>
      <c r="C65" s="205" t="s">
        <v>542</v>
      </c>
      <c r="D65" s="107">
        <v>2150</v>
      </c>
      <c r="E65" s="209"/>
      <c r="F65" s="144"/>
      <c r="G65" s="143"/>
      <c r="H65" s="143"/>
      <c r="I65" s="125"/>
      <c r="J65" s="153"/>
      <c r="K65" s="144"/>
      <c r="L65" s="145"/>
      <c r="M65" s="255"/>
      <c r="N65" s="256"/>
      <c r="O65" s="256"/>
      <c r="P65" s="257"/>
      <c r="Q65" s="257"/>
      <c r="R65" s="289"/>
      <c r="S65" s="259"/>
      <c r="T65" s="260"/>
      <c r="U65" s="259"/>
      <c r="V65" s="256"/>
      <c r="W65" s="290"/>
      <c r="X65" s="262"/>
      <c r="Y65" s="256"/>
      <c r="Z65" s="256"/>
      <c r="AA65" s="256"/>
      <c r="AB65" s="257"/>
      <c r="AC65" s="257"/>
      <c r="AD65" s="256"/>
    </row>
    <row r="66" spans="1:30" ht="39.6" x14ac:dyDescent="0.25">
      <c r="A66" s="208"/>
      <c r="B66" s="151"/>
      <c r="C66" s="133" t="s">
        <v>543</v>
      </c>
      <c r="D66" s="107">
        <v>7548</v>
      </c>
      <c r="E66" s="209"/>
      <c r="F66" s="144"/>
      <c r="G66" s="143"/>
      <c r="H66" s="143"/>
      <c r="I66" s="125"/>
      <c r="J66" s="153"/>
      <c r="K66" s="144"/>
      <c r="L66" s="145"/>
      <c r="M66" s="255"/>
      <c r="N66" s="256"/>
      <c r="O66" s="256"/>
      <c r="P66" s="257"/>
      <c r="Q66" s="257"/>
      <c r="R66" s="289"/>
      <c r="S66" s="259"/>
      <c r="T66" s="260"/>
      <c r="U66" s="259"/>
      <c r="V66" s="256"/>
      <c r="W66" s="290"/>
      <c r="X66" s="262"/>
      <c r="Y66" s="256"/>
      <c r="Z66" s="256"/>
      <c r="AA66" s="256"/>
      <c r="AB66" s="257"/>
      <c r="AC66" s="257"/>
      <c r="AD66" s="256"/>
    </row>
    <row r="67" spans="1:30" ht="39.6" x14ac:dyDescent="0.25">
      <c r="A67" s="208"/>
      <c r="B67" s="151"/>
      <c r="C67" s="205" t="s">
        <v>544</v>
      </c>
      <c r="D67" s="107">
        <v>7585</v>
      </c>
      <c r="E67" s="209"/>
      <c r="F67" s="144"/>
      <c r="G67" s="143"/>
      <c r="H67" s="143"/>
      <c r="I67" s="125"/>
      <c r="J67" s="153"/>
      <c r="K67" s="144"/>
      <c r="L67" s="145"/>
      <c r="M67" s="255"/>
      <c r="N67" s="256"/>
      <c r="O67" s="256"/>
      <c r="P67" s="257"/>
      <c r="Q67" s="257"/>
      <c r="R67" s="289"/>
      <c r="S67" s="259"/>
      <c r="T67" s="260"/>
      <c r="U67" s="259"/>
      <c r="V67" s="256"/>
      <c r="W67" s="290"/>
      <c r="X67" s="262"/>
      <c r="Y67" s="256"/>
      <c r="Z67" s="256"/>
      <c r="AA67" s="256"/>
      <c r="AB67" s="257"/>
      <c r="AC67" s="257"/>
      <c r="AD67" s="256"/>
    </row>
    <row r="68" spans="1:30" ht="39.6" x14ac:dyDescent="0.25">
      <c r="A68" s="208"/>
      <c r="B68" s="151"/>
      <c r="C68" s="133" t="s">
        <v>545</v>
      </c>
      <c r="D68" s="107">
        <v>2002.5</v>
      </c>
      <c r="E68" s="209"/>
      <c r="F68" s="144"/>
      <c r="G68" s="143"/>
      <c r="H68" s="143"/>
      <c r="I68" s="125"/>
      <c r="J68" s="153"/>
      <c r="K68" s="144"/>
      <c r="L68" s="145"/>
      <c r="M68" s="255"/>
      <c r="N68" s="256"/>
      <c r="O68" s="256"/>
      <c r="P68" s="257"/>
      <c r="Q68" s="257"/>
      <c r="R68" s="289"/>
      <c r="S68" s="259"/>
      <c r="T68" s="260"/>
      <c r="U68" s="259"/>
      <c r="V68" s="256"/>
      <c r="W68" s="290"/>
      <c r="X68" s="262"/>
      <c r="Y68" s="256"/>
      <c r="Z68" s="256"/>
      <c r="AA68" s="256"/>
      <c r="AB68" s="257"/>
      <c r="AC68" s="257"/>
      <c r="AD68" s="256"/>
    </row>
    <row r="69" spans="1:30" ht="39.6" x14ac:dyDescent="0.25">
      <c r="A69" s="208"/>
      <c r="B69" s="151"/>
      <c r="C69" s="133" t="s">
        <v>546</v>
      </c>
      <c r="D69" s="107">
        <v>2002.5</v>
      </c>
      <c r="E69" s="209"/>
      <c r="F69" s="144"/>
      <c r="G69" s="143"/>
      <c r="H69" s="143"/>
      <c r="I69" s="125"/>
      <c r="J69" s="153"/>
      <c r="K69" s="144"/>
      <c r="L69" s="145"/>
      <c r="M69" s="255"/>
      <c r="N69" s="256"/>
      <c r="O69" s="256"/>
      <c r="P69" s="257"/>
      <c r="Q69" s="257"/>
      <c r="R69" s="289"/>
      <c r="S69" s="259"/>
      <c r="T69" s="260"/>
      <c r="U69" s="259"/>
      <c r="V69" s="256"/>
      <c r="W69" s="290"/>
      <c r="X69" s="262"/>
      <c r="Y69" s="256"/>
      <c r="Z69" s="256"/>
      <c r="AA69" s="256"/>
      <c r="AB69" s="257"/>
      <c r="AC69" s="257"/>
      <c r="AD69" s="256"/>
    </row>
    <row r="70" spans="1:30" ht="39.6" x14ac:dyDescent="0.25">
      <c r="A70" s="208"/>
      <c r="B70" s="151"/>
      <c r="C70" s="205" t="s">
        <v>547</v>
      </c>
      <c r="D70" s="107">
        <v>2157.5</v>
      </c>
      <c r="E70" s="209"/>
      <c r="F70" s="144"/>
      <c r="G70" s="143"/>
      <c r="H70" s="143"/>
      <c r="I70" s="125"/>
      <c r="J70" s="153"/>
      <c r="K70" s="144"/>
      <c r="L70" s="145"/>
      <c r="M70" s="255"/>
      <c r="N70" s="256"/>
      <c r="O70" s="256"/>
      <c r="P70" s="257"/>
      <c r="Q70" s="257"/>
      <c r="R70" s="289"/>
      <c r="S70" s="259"/>
      <c r="T70" s="260"/>
      <c r="U70" s="259"/>
      <c r="V70" s="256"/>
      <c r="W70" s="290"/>
      <c r="X70" s="262"/>
      <c r="Y70" s="256"/>
      <c r="Z70" s="256"/>
      <c r="AA70" s="256"/>
      <c r="AB70" s="257"/>
      <c r="AC70" s="257"/>
      <c r="AD70" s="256"/>
    </row>
    <row r="71" spans="1:30" ht="39.6" x14ac:dyDescent="0.25">
      <c r="A71" s="208"/>
      <c r="B71" s="151"/>
      <c r="C71" s="133" t="s">
        <v>548</v>
      </c>
      <c r="D71" s="107">
        <v>2157.5</v>
      </c>
      <c r="E71" s="209"/>
      <c r="F71" s="144"/>
      <c r="G71" s="143"/>
      <c r="H71" s="143"/>
      <c r="I71" s="125"/>
      <c r="J71" s="153"/>
      <c r="K71" s="144"/>
      <c r="L71" s="145"/>
      <c r="M71" s="255"/>
      <c r="N71" s="256"/>
      <c r="O71" s="256"/>
      <c r="P71" s="257"/>
      <c r="Q71" s="257"/>
      <c r="R71" s="289"/>
      <c r="S71" s="259"/>
      <c r="T71" s="260"/>
      <c r="U71" s="259"/>
      <c r="V71" s="256"/>
      <c r="W71" s="290"/>
      <c r="X71" s="262"/>
      <c r="Y71" s="256"/>
      <c r="Z71" s="256"/>
      <c r="AA71" s="256"/>
      <c r="AB71" s="257"/>
      <c r="AC71" s="257"/>
      <c r="AD71" s="256"/>
    </row>
    <row r="72" spans="1:30" ht="39.6" x14ac:dyDescent="0.25">
      <c r="A72" s="208"/>
      <c r="B72" s="151"/>
      <c r="C72" s="205" t="s">
        <v>549</v>
      </c>
      <c r="D72" s="107">
        <v>17595</v>
      </c>
      <c r="E72" s="209"/>
      <c r="F72" s="144"/>
      <c r="G72" s="143"/>
      <c r="H72" s="143"/>
      <c r="I72" s="125"/>
      <c r="J72" s="153"/>
      <c r="K72" s="144"/>
      <c r="L72" s="145"/>
      <c r="M72" s="255"/>
      <c r="N72" s="256"/>
      <c r="O72" s="256"/>
      <c r="P72" s="257"/>
      <c r="Q72" s="257"/>
      <c r="R72" s="289"/>
      <c r="S72" s="259"/>
      <c r="T72" s="260"/>
      <c r="U72" s="259"/>
      <c r="V72" s="256"/>
      <c r="W72" s="290"/>
      <c r="X72" s="262"/>
      <c r="Y72" s="256"/>
      <c r="Z72" s="256"/>
      <c r="AA72" s="256"/>
      <c r="AB72" s="257"/>
      <c r="AC72" s="257"/>
      <c r="AD72" s="256"/>
    </row>
    <row r="73" spans="1:30" ht="39.6" x14ac:dyDescent="0.25">
      <c r="A73" s="208"/>
      <c r="B73" s="151"/>
      <c r="C73" s="133" t="s">
        <v>550</v>
      </c>
      <c r="D73" s="107">
        <v>11400</v>
      </c>
      <c r="E73" s="209"/>
      <c r="F73" s="144"/>
      <c r="G73" s="143"/>
      <c r="H73" s="143"/>
      <c r="I73" s="125"/>
      <c r="J73" s="153"/>
      <c r="K73" s="144"/>
      <c r="L73" s="145"/>
      <c r="M73" s="255"/>
      <c r="N73" s="256"/>
      <c r="O73" s="256"/>
      <c r="P73" s="257"/>
      <c r="Q73" s="257"/>
      <c r="R73" s="289"/>
      <c r="S73" s="259"/>
      <c r="T73" s="260"/>
      <c r="U73" s="259"/>
      <c r="V73" s="256"/>
      <c r="W73" s="290"/>
      <c r="X73" s="262"/>
      <c r="Y73" s="256"/>
      <c r="Z73" s="256"/>
      <c r="AA73" s="256"/>
      <c r="AB73" s="257"/>
      <c r="AC73" s="257"/>
      <c r="AD73" s="256"/>
    </row>
    <row r="74" spans="1:30" ht="52.8" x14ac:dyDescent="0.25">
      <c r="A74" s="208"/>
      <c r="B74" s="151"/>
      <c r="C74" s="133" t="s">
        <v>551</v>
      </c>
      <c r="D74" s="107">
        <v>64320</v>
      </c>
      <c r="E74" s="209"/>
      <c r="F74" s="144"/>
      <c r="G74" s="143"/>
      <c r="H74" s="143"/>
      <c r="I74" s="125"/>
      <c r="J74" s="153"/>
      <c r="K74" s="144"/>
      <c r="L74" s="145"/>
      <c r="M74" s="255"/>
      <c r="N74" s="256"/>
      <c r="O74" s="256"/>
      <c r="P74" s="257"/>
      <c r="Q74" s="257"/>
      <c r="R74" s="289"/>
      <c r="S74" s="259"/>
      <c r="T74" s="260"/>
      <c r="U74" s="259"/>
      <c r="V74" s="256"/>
      <c r="W74" s="290"/>
      <c r="X74" s="262"/>
      <c r="Y74" s="256"/>
      <c r="Z74" s="256"/>
      <c r="AA74" s="256"/>
      <c r="AB74" s="257"/>
      <c r="AC74" s="257"/>
      <c r="AD74" s="256"/>
    </row>
    <row r="75" spans="1:30" ht="26.4" x14ac:dyDescent="0.25">
      <c r="A75" s="208"/>
      <c r="B75" s="151"/>
      <c r="C75" s="205" t="s">
        <v>552</v>
      </c>
      <c r="D75" s="107">
        <v>27300</v>
      </c>
      <c r="E75" s="209"/>
      <c r="F75" s="144"/>
      <c r="G75" s="143"/>
      <c r="H75" s="143"/>
      <c r="I75" s="125"/>
      <c r="J75" s="153"/>
      <c r="K75" s="144"/>
      <c r="L75" s="145"/>
      <c r="M75" s="255"/>
      <c r="N75" s="256"/>
      <c r="O75" s="256"/>
      <c r="P75" s="257"/>
      <c r="Q75" s="257"/>
      <c r="R75" s="289"/>
      <c r="S75" s="259"/>
      <c r="T75" s="260"/>
      <c r="U75" s="259"/>
      <c r="V75" s="256"/>
      <c r="W75" s="290"/>
      <c r="X75" s="262"/>
      <c r="Y75" s="256"/>
      <c r="Z75" s="256"/>
      <c r="AA75" s="256"/>
      <c r="AB75" s="257"/>
      <c r="AC75" s="257"/>
      <c r="AD75" s="256"/>
    </row>
    <row r="76" spans="1:30" ht="26.4" x14ac:dyDescent="0.25">
      <c r="A76" s="208"/>
      <c r="B76" s="151"/>
      <c r="C76" s="133" t="s">
        <v>553</v>
      </c>
      <c r="D76" s="107">
        <v>27300</v>
      </c>
      <c r="E76" s="209"/>
      <c r="F76" s="144"/>
      <c r="G76" s="143"/>
      <c r="H76" s="143"/>
      <c r="I76" s="125"/>
      <c r="J76" s="153"/>
      <c r="K76" s="144"/>
      <c r="L76" s="145"/>
      <c r="M76" s="255"/>
      <c r="N76" s="256"/>
      <c r="O76" s="256"/>
      <c r="P76" s="257"/>
      <c r="Q76" s="257"/>
      <c r="R76" s="289"/>
      <c r="S76" s="259"/>
      <c r="T76" s="260"/>
      <c r="U76" s="259"/>
      <c r="V76" s="256"/>
      <c r="W76" s="290"/>
      <c r="X76" s="262"/>
      <c r="Y76" s="256"/>
      <c r="Z76" s="256"/>
      <c r="AA76" s="256"/>
      <c r="AB76" s="257"/>
      <c r="AC76" s="257"/>
      <c r="AD76" s="256"/>
    </row>
    <row r="77" spans="1:30" ht="26.4" x14ac:dyDescent="0.25">
      <c r="A77" s="208"/>
      <c r="B77" s="151"/>
      <c r="C77" s="133" t="s">
        <v>554</v>
      </c>
      <c r="D77" s="107">
        <v>27300</v>
      </c>
      <c r="E77" s="209"/>
      <c r="F77" s="144"/>
      <c r="G77" s="143"/>
      <c r="H77" s="143"/>
      <c r="I77" s="125"/>
      <c r="J77" s="153"/>
      <c r="K77" s="144"/>
      <c r="L77" s="145"/>
      <c r="M77" s="255"/>
      <c r="N77" s="256"/>
      <c r="O77" s="256"/>
      <c r="P77" s="257"/>
      <c r="Q77" s="257"/>
      <c r="R77" s="289"/>
      <c r="S77" s="259"/>
      <c r="T77" s="260"/>
      <c r="U77" s="259"/>
      <c r="V77" s="256"/>
      <c r="W77" s="290"/>
      <c r="X77" s="262"/>
      <c r="Y77" s="256"/>
      <c r="Z77" s="256"/>
      <c r="AA77" s="256"/>
      <c r="AB77" s="257"/>
      <c r="AC77" s="257"/>
      <c r="AD77" s="256"/>
    </row>
    <row r="78" spans="1:30" ht="39.6" x14ac:dyDescent="0.25">
      <c r="A78" s="208"/>
      <c r="B78" s="151"/>
      <c r="C78" s="133" t="s">
        <v>555</v>
      </c>
      <c r="D78" s="107">
        <v>81902</v>
      </c>
      <c r="E78" s="209"/>
      <c r="F78" s="144"/>
      <c r="G78" s="143"/>
      <c r="H78" s="143"/>
      <c r="I78" s="125"/>
      <c r="J78" s="153"/>
      <c r="K78" s="144"/>
      <c r="L78" s="145"/>
      <c r="M78" s="255"/>
      <c r="N78" s="256"/>
      <c r="O78" s="256"/>
      <c r="P78" s="257"/>
      <c r="Q78" s="257"/>
      <c r="R78" s="289"/>
      <c r="S78" s="259"/>
      <c r="T78" s="260"/>
      <c r="U78" s="259"/>
      <c r="V78" s="256"/>
      <c r="W78" s="290"/>
      <c r="X78" s="262"/>
      <c r="Y78" s="256"/>
      <c r="Z78" s="256"/>
      <c r="AA78" s="256"/>
      <c r="AB78" s="257"/>
      <c r="AC78" s="257"/>
      <c r="AD78" s="256"/>
    </row>
    <row r="79" spans="1:30" x14ac:dyDescent="0.25">
      <c r="A79" s="208"/>
      <c r="B79" s="151"/>
      <c r="C79" s="206" t="s">
        <v>556</v>
      </c>
      <c r="D79" s="107">
        <v>9269</v>
      </c>
      <c r="E79" s="209"/>
      <c r="F79" s="144"/>
      <c r="G79" s="143"/>
      <c r="H79" s="143"/>
      <c r="I79" s="125"/>
      <c r="J79" s="153"/>
      <c r="K79" s="144"/>
      <c r="L79" s="145"/>
      <c r="M79" s="255"/>
      <c r="N79" s="256"/>
      <c r="O79" s="256"/>
      <c r="P79" s="257"/>
      <c r="Q79" s="257"/>
      <c r="R79" s="289"/>
      <c r="S79" s="259"/>
      <c r="T79" s="260"/>
      <c r="U79" s="259"/>
      <c r="V79" s="256"/>
      <c r="W79" s="290"/>
      <c r="X79" s="262"/>
      <c r="Y79" s="256"/>
      <c r="Z79" s="256"/>
      <c r="AA79" s="256"/>
      <c r="AB79" s="257"/>
      <c r="AC79" s="257"/>
      <c r="AD79" s="256"/>
    </row>
    <row r="80" spans="1:30" ht="26.4" x14ac:dyDescent="0.25">
      <c r="A80" s="208"/>
      <c r="B80" s="151"/>
      <c r="C80" s="133" t="s">
        <v>557</v>
      </c>
      <c r="D80" s="107">
        <v>12144</v>
      </c>
      <c r="E80" s="209"/>
      <c r="F80" s="144"/>
      <c r="G80" s="143"/>
      <c r="H80" s="143"/>
      <c r="I80" s="125"/>
      <c r="J80" s="153"/>
      <c r="K80" s="144"/>
      <c r="L80" s="145"/>
      <c r="M80" s="255"/>
      <c r="N80" s="256"/>
      <c r="O80" s="256"/>
      <c r="P80" s="257"/>
      <c r="Q80" s="257"/>
      <c r="R80" s="289"/>
      <c r="S80" s="259"/>
      <c r="T80" s="260"/>
      <c r="U80" s="259"/>
      <c r="V80" s="256"/>
      <c r="W80" s="290"/>
      <c r="X80" s="262"/>
      <c r="Y80" s="256"/>
      <c r="Z80" s="256"/>
      <c r="AA80" s="256"/>
      <c r="AB80" s="257"/>
      <c r="AC80" s="257"/>
      <c r="AD80" s="256"/>
    </row>
    <row r="81" spans="1:33" ht="26.4" x14ac:dyDescent="0.25">
      <c r="A81" s="208"/>
      <c r="B81" s="151"/>
      <c r="C81" s="205" t="s">
        <v>558</v>
      </c>
      <c r="D81" s="107">
        <v>12144</v>
      </c>
      <c r="E81" s="209"/>
      <c r="F81" s="144"/>
      <c r="G81" s="143"/>
      <c r="H81" s="143"/>
      <c r="I81" s="125"/>
      <c r="J81" s="153"/>
      <c r="K81" s="144"/>
      <c r="L81" s="145"/>
      <c r="M81" s="255"/>
      <c r="N81" s="256"/>
      <c r="O81" s="256"/>
      <c r="P81" s="257"/>
      <c r="Q81" s="257"/>
      <c r="R81" s="289"/>
      <c r="S81" s="259"/>
      <c r="T81" s="260"/>
      <c r="U81" s="259"/>
      <c r="V81" s="256"/>
      <c r="W81" s="290"/>
      <c r="X81" s="262"/>
      <c r="Y81" s="256"/>
      <c r="Z81" s="256"/>
      <c r="AA81" s="256"/>
      <c r="AB81" s="257"/>
      <c r="AC81" s="257"/>
      <c r="AD81" s="256"/>
    </row>
    <row r="82" spans="1:33" ht="26.4" x14ac:dyDescent="0.25">
      <c r="A82" s="139" t="s">
        <v>559</v>
      </c>
      <c r="B82" s="117" t="s">
        <v>560</v>
      </c>
      <c r="C82" s="195" t="s">
        <v>561</v>
      </c>
      <c r="D82" s="147"/>
      <c r="E82" s="117"/>
      <c r="F82" s="254" t="s">
        <v>562</v>
      </c>
      <c r="G82" s="123"/>
      <c r="H82" s="123"/>
      <c r="I82" s="254" t="s">
        <v>521</v>
      </c>
      <c r="J82" s="148" t="s">
        <v>81</v>
      </c>
      <c r="K82" s="117"/>
      <c r="L82" s="182" t="s">
        <v>500</v>
      </c>
      <c r="M82" s="255"/>
      <c r="N82" s="255"/>
      <c r="O82" s="255"/>
      <c r="P82" s="255"/>
      <c r="Q82" s="257"/>
      <c r="R82" s="269"/>
      <c r="S82" s="269"/>
      <c r="T82" s="260"/>
      <c r="U82" s="268"/>
      <c r="V82" s="268"/>
      <c r="W82" s="261"/>
      <c r="X82" s="265"/>
      <c r="Y82" s="265"/>
      <c r="Z82" s="265"/>
      <c r="AA82" s="265"/>
      <c r="AB82" s="265"/>
      <c r="AC82" s="265"/>
      <c r="AD82" s="265"/>
      <c r="AE82" s="265"/>
      <c r="AF82" s="265"/>
    </row>
    <row r="83" spans="1:33" ht="132" x14ac:dyDescent="0.25">
      <c r="A83" s="210"/>
      <c r="B83" s="144"/>
      <c r="C83" s="211" t="s">
        <v>563</v>
      </c>
      <c r="D83" s="107">
        <v>10977.5</v>
      </c>
      <c r="E83" s="110">
        <v>9900</v>
      </c>
      <c r="F83" s="152"/>
      <c r="G83" s="212" t="s">
        <v>564</v>
      </c>
      <c r="H83" s="291" t="s">
        <v>565</v>
      </c>
      <c r="I83" s="107"/>
      <c r="J83" s="153"/>
      <c r="K83" s="144"/>
      <c r="L83" s="145"/>
      <c r="M83" s="255"/>
      <c r="N83" s="255"/>
      <c r="O83" s="255"/>
      <c r="P83" s="265"/>
      <c r="Q83" s="265"/>
      <c r="R83" s="289"/>
      <c r="S83" s="266"/>
      <c r="T83" s="260"/>
      <c r="U83" s="269"/>
      <c r="V83" s="269"/>
      <c r="W83" s="261"/>
      <c r="X83" s="265"/>
      <c r="Y83" s="265"/>
      <c r="Z83" s="265"/>
      <c r="AA83" s="265"/>
      <c r="AB83" s="264"/>
      <c r="AC83" s="256"/>
      <c r="AD83" s="265"/>
      <c r="AE83" s="265"/>
      <c r="AF83" s="265"/>
    </row>
    <row r="84" spans="1:33" ht="132" x14ac:dyDescent="0.25">
      <c r="A84" s="210"/>
      <c r="B84" s="144"/>
      <c r="C84" s="199" t="s">
        <v>566</v>
      </c>
      <c r="D84" s="107">
        <v>26263.01</v>
      </c>
      <c r="E84" s="110">
        <v>23908.5</v>
      </c>
      <c r="F84" s="152"/>
      <c r="G84" s="212" t="s">
        <v>564</v>
      </c>
      <c r="H84" s="291" t="s">
        <v>565</v>
      </c>
      <c r="I84" s="107"/>
      <c r="J84" s="153"/>
      <c r="K84" s="144"/>
      <c r="L84" s="145"/>
      <c r="M84" s="255"/>
      <c r="N84" s="255"/>
      <c r="O84" s="255"/>
      <c r="P84" s="265"/>
      <c r="Q84" s="265"/>
      <c r="R84" s="289"/>
      <c r="S84" s="266"/>
      <c r="T84" s="260"/>
      <c r="U84" s="269"/>
      <c r="V84" s="269"/>
      <c r="W84" s="261"/>
      <c r="X84" s="265"/>
      <c r="Y84" s="265"/>
      <c r="Z84" s="265"/>
      <c r="AA84" s="265"/>
      <c r="AB84" s="264"/>
      <c r="AC84" s="256"/>
      <c r="AD84" s="265"/>
      <c r="AE84" s="265"/>
      <c r="AF84" s="265"/>
    </row>
    <row r="85" spans="1:33" ht="132" x14ac:dyDescent="0.25">
      <c r="A85" s="210"/>
      <c r="B85" s="144"/>
      <c r="C85" s="101" t="s">
        <v>567</v>
      </c>
      <c r="D85" s="107">
        <v>2712.99</v>
      </c>
      <c r="E85" s="110">
        <v>2400</v>
      </c>
      <c r="F85" s="152"/>
      <c r="G85" s="212" t="s">
        <v>564</v>
      </c>
      <c r="H85" s="291" t="s">
        <v>565</v>
      </c>
      <c r="I85" s="107"/>
      <c r="J85" s="153"/>
      <c r="K85" s="144"/>
      <c r="L85" s="145"/>
      <c r="M85" s="255"/>
      <c r="N85" s="255"/>
      <c r="O85" s="255"/>
      <c r="P85" s="265"/>
      <c r="Q85" s="265"/>
      <c r="R85" s="289"/>
      <c r="S85" s="266"/>
      <c r="T85" s="260"/>
      <c r="U85" s="269"/>
      <c r="V85" s="269"/>
      <c r="W85" s="261"/>
      <c r="X85" s="265"/>
      <c r="Y85" s="265"/>
      <c r="Z85" s="265"/>
      <c r="AA85" s="265"/>
      <c r="AB85" s="264"/>
      <c r="AC85" s="256"/>
      <c r="AD85" s="265"/>
      <c r="AE85" s="265"/>
      <c r="AF85" s="265"/>
    </row>
    <row r="86" spans="1:33" ht="52.8" x14ac:dyDescent="0.25">
      <c r="A86" s="116" t="s">
        <v>568</v>
      </c>
      <c r="B86" s="117" t="s">
        <v>569</v>
      </c>
      <c r="C86" s="213" t="s">
        <v>570</v>
      </c>
      <c r="D86" s="252">
        <f>SUM(D87:D88)</f>
        <v>38307.9</v>
      </c>
      <c r="E86" s="252">
        <f>SUM(E87:E88)</f>
        <v>37270</v>
      </c>
      <c r="F86" s="254" t="s">
        <v>571</v>
      </c>
      <c r="G86" s="275"/>
      <c r="H86" s="275"/>
      <c r="I86" s="254" t="s">
        <v>572</v>
      </c>
      <c r="J86" s="148" t="s">
        <v>81</v>
      </c>
      <c r="K86" s="123">
        <v>43901</v>
      </c>
      <c r="L86" s="182" t="s">
        <v>456</v>
      </c>
      <c r="M86" s="255"/>
      <c r="N86" s="255"/>
      <c r="O86" s="255"/>
      <c r="P86" s="265"/>
      <c r="Q86" s="265"/>
      <c r="R86" s="269"/>
      <c r="S86" s="266"/>
      <c r="T86" s="267"/>
      <c r="U86" s="268"/>
      <c r="V86" s="268"/>
      <c r="W86" s="261"/>
      <c r="X86" s="265"/>
      <c r="Y86" s="265"/>
      <c r="Z86" s="265"/>
      <c r="AA86" s="264"/>
      <c r="AB86" s="265"/>
      <c r="AC86" s="265"/>
      <c r="AD86" s="264"/>
      <c r="AE86" s="265"/>
      <c r="AF86" s="265"/>
    </row>
    <row r="87" spans="1:33" ht="92.4" x14ac:dyDescent="0.25">
      <c r="A87" s="150"/>
      <c r="B87" s="144"/>
      <c r="C87" s="154" t="s">
        <v>573</v>
      </c>
      <c r="D87" s="107">
        <v>33065.5</v>
      </c>
      <c r="E87" s="107">
        <v>32500</v>
      </c>
      <c r="F87" s="125"/>
      <c r="G87" s="185" t="s">
        <v>574</v>
      </c>
      <c r="H87" s="291" t="s">
        <v>575</v>
      </c>
      <c r="I87" s="107"/>
      <c r="J87" s="153"/>
      <c r="K87" s="144"/>
      <c r="L87" s="145"/>
      <c r="M87" s="255"/>
      <c r="N87" s="255"/>
      <c r="O87" s="255"/>
      <c r="P87" s="265"/>
      <c r="Q87" s="265"/>
      <c r="R87" s="293"/>
      <c r="S87" s="294"/>
      <c r="T87" s="267"/>
      <c r="U87" s="269"/>
      <c r="V87" s="269"/>
      <c r="W87" s="261"/>
      <c r="X87" s="265"/>
      <c r="Y87" s="265"/>
      <c r="Z87" s="265"/>
      <c r="AA87" s="265"/>
      <c r="AB87" s="295"/>
      <c r="AC87" s="256"/>
      <c r="AD87" s="265"/>
      <c r="AE87" s="265"/>
      <c r="AF87" s="265"/>
    </row>
    <row r="88" spans="1:33" ht="66" x14ac:dyDescent="0.25">
      <c r="A88" s="150"/>
      <c r="B88" s="144"/>
      <c r="C88" s="154" t="s">
        <v>576</v>
      </c>
      <c r="D88" s="107">
        <v>5242.3999999999996</v>
      </c>
      <c r="E88" s="107">
        <v>4770</v>
      </c>
      <c r="F88" s="125"/>
      <c r="G88" s="214" t="s">
        <v>132</v>
      </c>
      <c r="H88" s="291" t="s">
        <v>133</v>
      </c>
      <c r="I88" s="107"/>
      <c r="J88" s="153"/>
      <c r="K88" s="144"/>
      <c r="L88" s="145"/>
      <c r="M88" s="255"/>
      <c r="N88" s="255"/>
      <c r="O88" s="255"/>
      <c r="P88" s="265"/>
      <c r="Q88" s="265"/>
      <c r="R88" s="293"/>
      <c r="S88" s="294"/>
      <c r="T88" s="267"/>
      <c r="U88" s="269"/>
      <c r="V88" s="269"/>
      <c r="W88" s="261"/>
      <c r="X88" s="265"/>
      <c r="Y88" s="265"/>
      <c r="Z88" s="265"/>
      <c r="AA88" s="265"/>
      <c r="AB88" s="296"/>
      <c r="AC88" s="256"/>
      <c r="AD88" s="265"/>
      <c r="AE88" s="265"/>
      <c r="AF88" s="265"/>
    </row>
    <row r="89" spans="1:33" ht="52.8" x14ac:dyDescent="0.25">
      <c r="A89" s="161" t="s">
        <v>577</v>
      </c>
      <c r="B89" s="162" t="s">
        <v>578</v>
      </c>
      <c r="C89" s="181" t="s">
        <v>579</v>
      </c>
      <c r="D89" s="292">
        <v>354117.25</v>
      </c>
      <c r="E89" s="127">
        <v>230798.12</v>
      </c>
      <c r="F89" s="252" t="s">
        <v>580</v>
      </c>
      <c r="G89" s="202" t="s">
        <v>581</v>
      </c>
      <c r="H89" s="297" t="s">
        <v>582</v>
      </c>
      <c r="I89" s="164" t="s">
        <v>472</v>
      </c>
      <c r="J89" s="165" t="s">
        <v>18</v>
      </c>
      <c r="K89" s="163">
        <v>43910</v>
      </c>
      <c r="L89" s="182" t="s">
        <v>456</v>
      </c>
      <c r="M89" s="255"/>
      <c r="N89" s="256"/>
      <c r="O89" s="256"/>
      <c r="P89" s="265"/>
      <c r="Q89" s="265"/>
      <c r="R89" s="269"/>
      <c r="S89" s="266"/>
      <c r="T89" s="267"/>
      <c r="U89" s="268"/>
      <c r="V89" s="268"/>
      <c r="W89" s="261"/>
      <c r="X89" s="265"/>
      <c r="Y89" s="256"/>
      <c r="Z89" s="256"/>
      <c r="AA89" s="265"/>
      <c r="AB89" s="265"/>
      <c r="AC89" s="265"/>
      <c r="AD89" s="256"/>
      <c r="AE89" s="265"/>
      <c r="AF89" s="265"/>
    </row>
    <row r="90" spans="1:33" s="171" customFormat="1" x14ac:dyDescent="0.25">
      <c r="A90" s="234"/>
      <c r="B90" s="235"/>
      <c r="C90" s="238"/>
      <c r="D90" s="241"/>
      <c r="E90" s="242"/>
      <c r="F90" s="235"/>
      <c r="G90" s="177"/>
      <c r="H90" s="177"/>
      <c r="I90" s="236"/>
      <c r="J90" s="237"/>
      <c r="K90" s="235"/>
      <c r="L90" s="239"/>
      <c r="M90" s="255"/>
      <c r="N90" s="256"/>
      <c r="O90" s="256"/>
      <c r="P90" s="298"/>
      <c r="Q90" s="299"/>
      <c r="R90" s="269"/>
      <c r="S90" s="266"/>
      <c r="T90" s="267"/>
      <c r="U90" s="268"/>
      <c r="V90" s="268"/>
      <c r="W90" s="261"/>
      <c r="X90" s="265"/>
      <c r="Y90" s="256"/>
      <c r="Z90" s="256"/>
      <c r="AA90" s="257"/>
      <c r="AB90" s="270"/>
      <c r="AC90" s="243"/>
      <c r="AD90" s="256"/>
      <c r="AE90" s="265"/>
      <c r="AF90" s="265"/>
    </row>
    <row r="91" spans="1:33" ht="26.4" x14ac:dyDescent="0.25">
      <c r="A91" s="116" t="s">
        <v>583</v>
      </c>
      <c r="B91" s="117" t="s">
        <v>584</v>
      </c>
      <c r="C91" s="195" t="s">
        <v>585</v>
      </c>
      <c r="D91" s="147"/>
      <c r="E91" s="147"/>
      <c r="F91" s="128" t="s">
        <v>587</v>
      </c>
      <c r="G91" s="141"/>
      <c r="H91" s="141"/>
      <c r="I91" s="128" t="s">
        <v>590</v>
      </c>
      <c r="J91" s="148" t="s">
        <v>586</v>
      </c>
      <c r="K91" s="123">
        <v>43922</v>
      </c>
      <c r="L91" s="108" t="s">
        <v>500</v>
      </c>
      <c r="M91" s="255"/>
      <c r="N91" s="255"/>
      <c r="O91" s="255"/>
      <c r="P91" s="255"/>
      <c r="Q91" s="257"/>
      <c r="R91" s="269"/>
      <c r="S91" s="269"/>
      <c r="T91" s="267"/>
      <c r="U91" s="268"/>
      <c r="V91" s="268"/>
      <c r="W91" s="261"/>
      <c r="X91" s="265"/>
      <c r="Y91" s="265"/>
      <c r="Z91" s="265"/>
      <c r="AA91" s="264"/>
      <c r="AB91" s="265"/>
      <c r="AC91" s="265"/>
      <c r="AD91" s="264"/>
      <c r="AE91" s="265"/>
      <c r="AF91" s="265"/>
      <c r="AG91" s="265"/>
    </row>
    <row r="92" spans="1:33" ht="26.4" x14ac:dyDescent="0.25">
      <c r="A92" s="150"/>
      <c r="B92" s="144"/>
      <c r="C92" s="101" t="s">
        <v>591</v>
      </c>
      <c r="D92" s="216">
        <v>0</v>
      </c>
      <c r="E92" s="216">
        <v>0</v>
      </c>
      <c r="F92" s="125"/>
      <c r="G92" s="125"/>
      <c r="H92" s="125"/>
      <c r="I92" s="107"/>
      <c r="J92" s="153"/>
      <c r="K92" s="144"/>
      <c r="L92" s="145"/>
      <c r="M92" s="255"/>
      <c r="N92" s="255"/>
      <c r="O92" s="255"/>
      <c r="P92" s="302"/>
      <c r="Q92" s="302"/>
      <c r="R92" s="303"/>
      <c r="S92" s="266"/>
      <c r="T92" s="267"/>
      <c r="U92" s="269"/>
      <c r="V92" s="269"/>
      <c r="W92" s="261"/>
      <c r="X92" s="265"/>
      <c r="Y92" s="265"/>
      <c r="Z92" s="265"/>
      <c r="AA92" s="265"/>
      <c r="AB92" s="265"/>
      <c r="AC92" s="265"/>
      <c r="AD92" s="265"/>
      <c r="AE92" s="265"/>
      <c r="AF92" s="265"/>
      <c r="AG92" s="265"/>
    </row>
    <row r="93" spans="1:33" ht="39.6" x14ac:dyDescent="0.25">
      <c r="A93" s="150"/>
      <c r="B93" s="144"/>
      <c r="C93" s="101" t="s">
        <v>592</v>
      </c>
      <c r="D93" s="216">
        <v>0</v>
      </c>
      <c r="E93" s="216">
        <v>0</v>
      </c>
      <c r="F93" s="125"/>
      <c r="G93" s="125"/>
      <c r="H93" s="125"/>
      <c r="I93" s="107"/>
      <c r="J93" s="153"/>
      <c r="K93" s="144"/>
      <c r="L93" s="145"/>
      <c r="M93" s="255"/>
      <c r="N93" s="255"/>
      <c r="O93" s="255"/>
      <c r="P93" s="302"/>
      <c r="Q93" s="302"/>
      <c r="R93" s="303"/>
      <c r="S93" s="266"/>
      <c r="T93" s="267"/>
      <c r="U93" s="269"/>
      <c r="V93" s="268"/>
      <c r="W93" s="261"/>
      <c r="X93" s="265"/>
      <c r="Y93" s="265"/>
      <c r="Z93" s="265"/>
      <c r="AA93" s="265"/>
      <c r="AB93" s="265"/>
      <c r="AC93" s="265"/>
      <c r="AD93" s="265"/>
      <c r="AE93" s="265"/>
      <c r="AF93" s="265"/>
      <c r="AG93" s="265"/>
    </row>
    <row r="94" spans="1:33" ht="39.6" x14ac:dyDescent="0.25">
      <c r="A94" s="150"/>
      <c r="B94" s="144"/>
      <c r="C94" s="101" t="s">
        <v>592</v>
      </c>
      <c r="D94" s="216">
        <v>168804</v>
      </c>
      <c r="E94" s="216">
        <v>63180</v>
      </c>
      <c r="F94" s="125"/>
      <c r="G94" s="170" t="s">
        <v>588</v>
      </c>
      <c r="H94" s="171" t="s">
        <v>589</v>
      </c>
      <c r="I94" s="107"/>
      <c r="J94" s="153"/>
      <c r="K94" s="144"/>
      <c r="L94" s="145"/>
      <c r="M94" s="255"/>
      <c r="N94" s="255"/>
      <c r="O94" s="255"/>
      <c r="P94" s="302"/>
      <c r="Q94" s="302"/>
      <c r="R94" s="303"/>
      <c r="S94" s="266"/>
      <c r="T94" s="267"/>
      <c r="U94" s="269"/>
      <c r="V94" s="268"/>
      <c r="W94" s="261"/>
      <c r="X94" s="265"/>
      <c r="Y94" s="265"/>
      <c r="Z94" s="265"/>
      <c r="AA94" s="265"/>
      <c r="AB94" s="265"/>
      <c r="AC94" s="265"/>
      <c r="AD94" s="265"/>
      <c r="AE94" s="265"/>
      <c r="AF94" s="265"/>
      <c r="AG94" s="265"/>
    </row>
    <row r="95" spans="1:33" ht="39.6" x14ac:dyDescent="0.25">
      <c r="A95" s="150"/>
      <c r="B95" s="144"/>
      <c r="C95" s="101" t="s">
        <v>593</v>
      </c>
      <c r="D95" s="216">
        <v>0</v>
      </c>
      <c r="E95" s="216">
        <v>0</v>
      </c>
      <c r="F95" s="125"/>
      <c r="G95" s="170"/>
      <c r="H95" s="170"/>
      <c r="I95" s="107"/>
      <c r="J95" s="153"/>
      <c r="K95" s="144"/>
      <c r="L95" s="145"/>
      <c r="M95" s="255"/>
      <c r="N95" s="255"/>
      <c r="O95" s="255"/>
      <c r="P95" s="302"/>
      <c r="Q95" s="302"/>
      <c r="R95" s="303"/>
      <c r="S95" s="266"/>
      <c r="T95" s="267"/>
      <c r="U95" s="269"/>
      <c r="V95" s="268"/>
      <c r="W95" s="261"/>
      <c r="X95" s="265"/>
      <c r="Y95" s="265"/>
      <c r="Z95" s="265"/>
      <c r="AA95" s="265"/>
      <c r="AB95" s="265"/>
      <c r="AC95" s="265"/>
      <c r="AD95" s="265"/>
      <c r="AE95" s="265"/>
      <c r="AF95" s="265"/>
      <c r="AG95" s="265"/>
    </row>
    <row r="96" spans="1:33" ht="39.6" x14ac:dyDescent="0.25">
      <c r="A96" s="150"/>
      <c r="B96" s="144"/>
      <c r="C96" s="101" t="s">
        <v>593</v>
      </c>
      <c r="D96" s="216">
        <v>108555.48</v>
      </c>
      <c r="E96" s="216">
        <v>33660</v>
      </c>
      <c r="F96" s="125"/>
      <c r="G96" s="170" t="s">
        <v>588</v>
      </c>
      <c r="H96" s="171" t="s">
        <v>589</v>
      </c>
      <c r="I96" s="107"/>
      <c r="J96" s="153"/>
      <c r="K96" s="144"/>
      <c r="L96" s="145"/>
      <c r="M96" s="255"/>
      <c r="N96" s="255"/>
      <c r="O96" s="255"/>
      <c r="P96" s="302"/>
      <c r="Q96" s="302"/>
      <c r="R96" s="303"/>
      <c r="S96" s="266"/>
      <c r="T96" s="267"/>
      <c r="U96" s="269"/>
      <c r="V96" s="268"/>
      <c r="W96" s="261"/>
      <c r="X96" s="265"/>
      <c r="Y96" s="265"/>
      <c r="Z96" s="265"/>
      <c r="AA96" s="265"/>
      <c r="AB96" s="265"/>
      <c r="AC96" s="265"/>
      <c r="AD96" s="265"/>
      <c r="AE96" s="265"/>
      <c r="AF96" s="265"/>
      <c r="AG96" s="265"/>
    </row>
    <row r="97" spans="1:33" ht="26.4" x14ac:dyDescent="0.25">
      <c r="A97" s="217"/>
      <c r="B97" s="218"/>
      <c r="C97" s="101" t="s">
        <v>594</v>
      </c>
      <c r="D97" s="222">
        <v>0</v>
      </c>
      <c r="E97" s="222">
        <v>0</v>
      </c>
      <c r="F97" s="125"/>
      <c r="G97" s="170"/>
      <c r="H97" s="170"/>
      <c r="I97" s="219"/>
      <c r="J97" s="220"/>
      <c r="K97" s="218"/>
      <c r="L97" s="221"/>
      <c r="M97" s="288"/>
      <c r="N97" s="288"/>
      <c r="O97" s="288"/>
      <c r="P97" s="304"/>
      <c r="Q97" s="304"/>
      <c r="R97" s="303"/>
      <c r="S97" s="266"/>
      <c r="T97" s="267"/>
      <c r="U97" s="269"/>
      <c r="V97" s="268"/>
      <c r="W97" s="264"/>
      <c r="X97" s="265"/>
      <c r="Y97" s="265"/>
      <c r="Z97" s="265"/>
      <c r="AA97" s="265"/>
      <c r="AB97" s="265"/>
      <c r="AC97" s="265"/>
      <c r="AD97" s="265"/>
      <c r="AE97" s="265"/>
      <c r="AF97" s="265"/>
      <c r="AG97" s="265"/>
    </row>
    <row r="98" spans="1:33" ht="26.4" x14ac:dyDescent="0.25">
      <c r="A98" s="150"/>
      <c r="B98" s="144"/>
      <c r="C98" s="101" t="s">
        <v>595</v>
      </c>
      <c r="D98" s="216">
        <v>0</v>
      </c>
      <c r="E98" s="216">
        <v>0</v>
      </c>
      <c r="F98" s="125"/>
      <c r="G98" s="125"/>
      <c r="H98" s="125"/>
      <c r="I98" s="107"/>
      <c r="J98" s="153"/>
      <c r="K98" s="144"/>
      <c r="L98" s="145"/>
      <c r="M98" s="255"/>
      <c r="N98" s="255"/>
      <c r="O98" s="255"/>
      <c r="P98" s="302"/>
      <c r="Q98" s="302"/>
      <c r="R98" s="303"/>
      <c r="S98" s="266"/>
      <c r="T98" s="267"/>
      <c r="U98" s="269"/>
      <c r="V98" s="268"/>
      <c r="W98" s="261"/>
      <c r="X98" s="265"/>
      <c r="Y98" s="265"/>
      <c r="Z98" s="265"/>
      <c r="AA98" s="265"/>
      <c r="AB98" s="265"/>
      <c r="AC98" s="265"/>
      <c r="AD98" s="265"/>
      <c r="AE98" s="265"/>
      <c r="AF98" s="265"/>
      <c r="AG98" s="265"/>
    </row>
    <row r="99" spans="1:33" x14ac:dyDescent="0.25">
      <c r="A99" s="150"/>
      <c r="B99" s="144"/>
      <c r="C99" s="104" t="s">
        <v>596</v>
      </c>
      <c r="D99" s="216">
        <v>0</v>
      </c>
      <c r="E99" s="216">
        <v>0</v>
      </c>
      <c r="F99" s="125"/>
      <c r="G99" s="125"/>
      <c r="H99" s="125"/>
      <c r="I99" s="107"/>
      <c r="J99" s="153"/>
      <c r="K99" s="144"/>
      <c r="L99" s="145"/>
      <c r="M99" s="255"/>
      <c r="N99" s="255"/>
      <c r="O99" s="255"/>
      <c r="P99" s="302"/>
      <c r="Q99" s="302"/>
      <c r="R99" s="303"/>
      <c r="S99" s="266"/>
      <c r="T99" s="267"/>
      <c r="U99" s="269"/>
      <c r="V99" s="268"/>
      <c r="W99" s="261"/>
      <c r="X99" s="265"/>
      <c r="Y99" s="265"/>
      <c r="Z99" s="265"/>
      <c r="AA99" s="265"/>
      <c r="AB99" s="265"/>
      <c r="AC99" s="265"/>
      <c r="AD99" s="265"/>
      <c r="AE99" s="265"/>
      <c r="AF99" s="265"/>
      <c r="AG99" s="265"/>
    </row>
    <row r="100" spans="1:33" x14ac:dyDescent="0.25">
      <c r="A100" s="150"/>
      <c r="B100" s="144"/>
      <c r="C100" s="104" t="s">
        <v>288</v>
      </c>
      <c r="D100" s="216">
        <v>0</v>
      </c>
      <c r="E100" s="216">
        <v>0</v>
      </c>
      <c r="F100" s="125"/>
      <c r="G100" s="125"/>
      <c r="H100" s="125"/>
      <c r="I100" s="107"/>
      <c r="J100" s="153"/>
      <c r="K100" s="144"/>
      <c r="L100" s="145"/>
      <c r="M100" s="255"/>
      <c r="N100" s="255"/>
      <c r="O100" s="255"/>
      <c r="P100" s="302"/>
      <c r="Q100" s="302"/>
      <c r="R100" s="303"/>
      <c r="S100" s="266"/>
      <c r="T100" s="267"/>
      <c r="U100" s="269"/>
      <c r="V100" s="268"/>
      <c r="W100" s="261"/>
      <c r="X100" s="265"/>
      <c r="Y100" s="265"/>
      <c r="Z100" s="265"/>
      <c r="AA100" s="265"/>
      <c r="AB100" s="265"/>
      <c r="AC100" s="265"/>
      <c r="AD100" s="265"/>
      <c r="AE100" s="265"/>
      <c r="AF100" s="265"/>
      <c r="AG100" s="265"/>
    </row>
    <row r="101" spans="1:33" x14ac:dyDescent="0.25">
      <c r="A101" s="150"/>
      <c r="B101" s="144"/>
      <c r="C101" s="104" t="s">
        <v>597</v>
      </c>
      <c r="D101" s="216">
        <v>0</v>
      </c>
      <c r="E101" s="216">
        <v>0</v>
      </c>
      <c r="F101" s="125"/>
      <c r="G101" s="125"/>
      <c r="H101" s="125"/>
      <c r="I101" s="107"/>
      <c r="J101" s="153"/>
      <c r="K101" s="144"/>
      <c r="L101" s="145"/>
      <c r="M101" s="255"/>
      <c r="N101" s="255"/>
      <c r="O101" s="255"/>
      <c r="P101" s="302"/>
      <c r="Q101" s="302"/>
      <c r="R101" s="303"/>
      <c r="S101" s="266"/>
      <c r="T101" s="267"/>
      <c r="U101" s="269"/>
      <c r="V101" s="268"/>
      <c r="W101" s="261"/>
      <c r="X101" s="265"/>
      <c r="Y101" s="265"/>
      <c r="Z101" s="265"/>
      <c r="AA101" s="265"/>
      <c r="AB101" s="265"/>
      <c r="AC101" s="265"/>
      <c r="AD101" s="265"/>
      <c r="AE101" s="265"/>
      <c r="AF101" s="265"/>
      <c r="AG101" s="265"/>
    </row>
    <row r="102" spans="1:33" ht="26.4" x14ac:dyDescent="0.25">
      <c r="A102" s="116" t="s">
        <v>598</v>
      </c>
      <c r="B102" s="117" t="s">
        <v>599</v>
      </c>
      <c r="C102" s="223" t="s">
        <v>630</v>
      </c>
      <c r="D102" s="251"/>
      <c r="E102" s="251"/>
      <c r="F102" s="254" t="s">
        <v>600</v>
      </c>
      <c r="G102" s="275"/>
      <c r="H102" s="275"/>
      <c r="I102" s="301" t="s">
        <v>601</v>
      </c>
      <c r="J102" s="141" t="s">
        <v>586</v>
      </c>
      <c r="K102" s="203">
        <v>43928</v>
      </c>
      <c r="L102" s="228" t="s">
        <v>500</v>
      </c>
      <c r="M102" s="265"/>
      <c r="N102" s="265"/>
      <c r="O102" s="265"/>
      <c r="P102" s="265"/>
      <c r="Q102" s="265"/>
      <c r="R102" s="265"/>
      <c r="S102" s="265"/>
      <c r="T102" s="265"/>
      <c r="U102" s="265"/>
      <c r="V102" s="305"/>
      <c r="W102" s="265"/>
      <c r="X102" s="265"/>
      <c r="Y102" s="265"/>
      <c r="Z102" s="265"/>
      <c r="AA102" s="265"/>
      <c r="AB102" s="265"/>
      <c r="AC102" s="265"/>
      <c r="AD102" s="265"/>
      <c r="AE102" s="265"/>
      <c r="AF102" s="265"/>
      <c r="AG102" s="265"/>
    </row>
    <row r="103" spans="1:33" ht="39.6" x14ac:dyDescent="0.25">
      <c r="A103" s="125"/>
      <c r="B103" s="125"/>
      <c r="C103" s="125" t="s">
        <v>180</v>
      </c>
      <c r="D103" s="224">
        <v>25056</v>
      </c>
      <c r="E103" s="224">
        <v>20056</v>
      </c>
      <c r="F103" s="125"/>
      <c r="G103" s="225" t="s">
        <v>602</v>
      </c>
      <c r="H103" s="125" t="s">
        <v>112</v>
      </c>
      <c r="I103" s="224"/>
      <c r="J103" s="125"/>
      <c r="K103" s="125"/>
      <c r="L103" s="125"/>
      <c r="M103" s="265"/>
      <c r="N103" s="265"/>
      <c r="O103" s="265"/>
      <c r="P103" s="306"/>
      <c r="Q103" s="307"/>
      <c r="R103" s="307"/>
      <c r="S103" s="308"/>
      <c r="T103" s="265"/>
      <c r="U103" s="265"/>
      <c r="V103" s="268"/>
      <c r="W103" s="265"/>
      <c r="X103" s="265"/>
      <c r="Y103" s="265"/>
      <c r="Z103" s="265"/>
      <c r="AA103" s="265"/>
      <c r="AB103" s="265"/>
      <c r="AC103" s="265"/>
      <c r="AD103" s="265"/>
      <c r="AE103" s="265"/>
      <c r="AF103" s="265"/>
      <c r="AG103" s="265"/>
    </row>
    <row r="104" spans="1:33" ht="39.6" x14ac:dyDescent="0.25">
      <c r="A104" s="125"/>
      <c r="B104" s="125"/>
      <c r="C104" s="125" t="s">
        <v>180</v>
      </c>
      <c r="D104" s="224">
        <v>75168</v>
      </c>
      <c r="E104" s="224">
        <v>75168</v>
      </c>
      <c r="F104" s="125"/>
      <c r="G104" s="225" t="s">
        <v>602</v>
      </c>
      <c r="H104" s="125" t="s">
        <v>112</v>
      </c>
      <c r="I104" s="224"/>
      <c r="J104" s="125"/>
      <c r="K104" s="125"/>
      <c r="L104" s="125"/>
      <c r="M104" s="265"/>
      <c r="N104" s="265"/>
      <c r="O104" s="265"/>
      <c r="P104" s="306"/>
      <c r="Q104" s="307"/>
      <c r="R104" s="307"/>
      <c r="S104" s="308"/>
      <c r="T104" s="265"/>
      <c r="U104" s="265"/>
      <c r="V104" s="268"/>
      <c r="W104" s="265"/>
      <c r="X104" s="265"/>
      <c r="Y104" s="265"/>
      <c r="Z104" s="265"/>
      <c r="AA104" s="265"/>
      <c r="AB104" s="265"/>
      <c r="AC104" s="265"/>
      <c r="AD104" s="265"/>
      <c r="AE104" s="265"/>
      <c r="AF104" s="265"/>
      <c r="AG104" s="265"/>
    </row>
    <row r="105" spans="1:33" ht="39.6" x14ac:dyDescent="0.25">
      <c r="A105" s="125"/>
      <c r="B105" s="125"/>
      <c r="C105" s="154" t="s">
        <v>186</v>
      </c>
      <c r="D105" s="224">
        <v>11732</v>
      </c>
      <c r="E105" s="224">
        <v>11648</v>
      </c>
      <c r="F105" s="125"/>
      <c r="G105" s="225" t="s">
        <v>602</v>
      </c>
      <c r="H105" s="125" t="s">
        <v>112</v>
      </c>
      <c r="I105" s="224"/>
      <c r="J105" s="125"/>
      <c r="K105" s="125"/>
      <c r="L105" s="125"/>
      <c r="M105" s="265"/>
      <c r="N105" s="265"/>
      <c r="O105" s="265"/>
      <c r="P105" s="306"/>
      <c r="Q105" s="307"/>
      <c r="R105" s="307"/>
      <c r="S105" s="308"/>
      <c r="T105" s="265"/>
      <c r="U105" s="265"/>
      <c r="V105" s="268"/>
      <c r="W105" s="265"/>
      <c r="X105" s="265"/>
      <c r="Y105" s="265"/>
      <c r="Z105" s="265"/>
      <c r="AA105" s="265"/>
      <c r="AB105" s="265"/>
      <c r="AC105" s="265"/>
      <c r="AD105" s="265"/>
      <c r="AE105" s="265"/>
      <c r="AF105" s="265"/>
      <c r="AG105" s="265"/>
    </row>
    <row r="106" spans="1:33" x14ac:dyDescent="0.25">
      <c r="A106" s="125"/>
      <c r="B106" s="125"/>
      <c r="C106" s="125" t="s">
        <v>603</v>
      </c>
      <c r="D106" s="224">
        <v>408</v>
      </c>
      <c r="E106" s="224">
        <v>408</v>
      </c>
      <c r="F106" s="125"/>
      <c r="G106" s="115" t="s">
        <v>604</v>
      </c>
      <c r="H106" s="125" t="s">
        <v>605</v>
      </c>
      <c r="I106" s="224"/>
      <c r="J106" s="125"/>
      <c r="K106" s="125"/>
      <c r="L106" s="125"/>
      <c r="M106" s="265"/>
      <c r="N106" s="265"/>
      <c r="O106" s="265"/>
      <c r="P106" s="306"/>
      <c r="Q106" s="307"/>
      <c r="R106" s="307"/>
      <c r="S106" s="308"/>
      <c r="T106" s="265"/>
      <c r="U106" s="265"/>
      <c r="V106" s="268"/>
      <c r="W106" s="265"/>
      <c r="X106" s="265"/>
      <c r="Y106" s="265"/>
      <c r="Z106" s="265"/>
      <c r="AA106" s="265"/>
      <c r="AB106" s="265"/>
      <c r="AC106" s="265"/>
      <c r="AD106" s="265"/>
      <c r="AE106" s="265"/>
      <c r="AF106" s="265"/>
      <c r="AG106" s="265"/>
    </row>
    <row r="107" spans="1:33" ht="39.6" x14ac:dyDescent="0.25">
      <c r="A107" s="125"/>
      <c r="B107" s="125"/>
      <c r="C107" s="154" t="s">
        <v>606</v>
      </c>
      <c r="D107" s="155">
        <v>0</v>
      </c>
      <c r="E107" s="224">
        <v>0</v>
      </c>
      <c r="F107" s="125"/>
      <c r="G107" s="125"/>
      <c r="H107" s="125"/>
      <c r="I107" s="224"/>
      <c r="J107" s="125"/>
      <c r="K107" s="125"/>
      <c r="L107" s="125"/>
      <c r="M107" s="265"/>
      <c r="N107" s="265"/>
      <c r="O107" s="265"/>
      <c r="P107" s="265"/>
      <c r="Q107" s="307"/>
      <c r="R107" s="307"/>
      <c r="S107" s="265"/>
      <c r="T107" s="265"/>
      <c r="U107" s="265"/>
      <c r="V107" s="268"/>
      <c r="W107" s="265"/>
      <c r="X107" s="265"/>
      <c r="Y107" s="265"/>
      <c r="Z107" s="265"/>
      <c r="AA107" s="265"/>
      <c r="AB107" s="265"/>
      <c r="AC107" s="265"/>
      <c r="AD107" s="265"/>
      <c r="AE107" s="265"/>
      <c r="AF107" s="265"/>
      <c r="AG107" s="265"/>
    </row>
    <row r="108" spans="1:33" ht="105.6" x14ac:dyDescent="0.25">
      <c r="A108" s="116" t="s">
        <v>607</v>
      </c>
      <c r="B108" s="117" t="s">
        <v>608</v>
      </c>
      <c r="C108" s="129" t="s">
        <v>609</v>
      </c>
      <c r="D108" s="227">
        <v>663823.81999999995</v>
      </c>
      <c r="E108" s="227">
        <v>472503.74</v>
      </c>
      <c r="F108" s="128" t="s">
        <v>610</v>
      </c>
      <c r="G108" s="319" t="s">
        <v>611</v>
      </c>
      <c r="H108" s="226" t="s">
        <v>582</v>
      </c>
      <c r="I108" s="321" t="s">
        <v>636</v>
      </c>
      <c r="J108" s="130" t="s">
        <v>18</v>
      </c>
      <c r="K108" s="320">
        <v>43934</v>
      </c>
      <c r="L108" s="226" t="s">
        <v>500</v>
      </c>
      <c r="M108" s="265"/>
      <c r="N108" s="265"/>
      <c r="O108" s="265"/>
      <c r="P108" s="265"/>
      <c r="Q108" s="265"/>
      <c r="R108" s="316"/>
      <c r="S108" s="317"/>
      <c r="T108" s="256"/>
      <c r="U108" s="256"/>
      <c r="V108" s="268"/>
      <c r="W108" s="265"/>
      <c r="X108" s="265"/>
      <c r="Y108" s="265"/>
      <c r="Z108" s="265"/>
      <c r="AA108" s="265"/>
      <c r="AB108" s="265"/>
      <c r="AC108" s="265"/>
      <c r="AD108" s="265"/>
      <c r="AE108" s="265"/>
    </row>
    <row r="109" spans="1:33" s="171" customFormat="1" x14ac:dyDescent="0.25">
      <c r="A109" s="131"/>
      <c r="B109" s="166"/>
      <c r="C109" s="240"/>
      <c r="D109" s="309"/>
      <c r="E109" s="310"/>
      <c r="F109" s="300"/>
      <c r="G109" s="311"/>
      <c r="H109" s="312"/>
      <c r="I109" s="314"/>
      <c r="J109" s="172"/>
      <c r="K109" s="315"/>
      <c r="L109" s="313"/>
      <c r="M109" s="265"/>
      <c r="N109" s="265"/>
      <c r="O109" s="265"/>
      <c r="P109" s="265"/>
      <c r="Q109" s="265"/>
      <c r="R109" s="316"/>
      <c r="S109" s="317"/>
      <c r="T109" s="256"/>
      <c r="U109" s="256"/>
      <c r="V109" s="268"/>
      <c r="W109" s="265"/>
      <c r="X109" s="265"/>
      <c r="Y109" s="265"/>
      <c r="Z109" s="265"/>
      <c r="AA109" s="265"/>
      <c r="AB109" s="265"/>
      <c r="AC109" s="265"/>
      <c r="AD109" s="265"/>
      <c r="AE109" s="265"/>
    </row>
    <row r="110" spans="1:33" ht="79.8" x14ac:dyDescent="0.3">
      <c r="A110" s="116" t="s">
        <v>612</v>
      </c>
      <c r="B110" s="226" t="s">
        <v>613</v>
      </c>
      <c r="C110" s="129" t="s">
        <v>614</v>
      </c>
      <c r="D110" s="323" t="s">
        <v>642</v>
      </c>
      <c r="E110" s="323" t="s">
        <v>643</v>
      </c>
      <c r="F110" s="247" t="s">
        <v>644</v>
      </c>
      <c r="G110" s="322" t="s">
        <v>641</v>
      </c>
      <c r="H110" s="323" t="s">
        <v>112</v>
      </c>
      <c r="I110" s="229">
        <v>4612945</v>
      </c>
      <c r="J110" s="215" t="s">
        <v>18</v>
      </c>
      <c r="K110" s="247" t="s">
        <v>645</v>
      </c>
      <c r="L110" s="318" t="s">
        <v>500</v>
      </c>
      <c r="M110" s="265"/>
      <c r="N110" s="265"/>
      <c r="O110" s="265"/>
      <c r="P110" s="265"/>
      <c r="Q110" s="265"/>
      <c r="R110" s="265"/>
      <c r="S110" s="265"/>
      <c r="T110" s="265"/>
      <c r="U110" s="256"/>
      <c r="V110" s="268"/>
      <c r="W110" s="265"/>
      <c r="X110" s="265"/>
      <c r="Y110" s="265"/>
      <c r="Z110" s="265"/>
      <c r="AA110" s="265"/>
      <c r="AB110" s="265"/>
      <c r="AC110" s="265"/>
      <c r="AD110" s="265"/>
      <c r="AE110" s="265"/>
      <c r="AF110" s="265"/>
    </row>
    <row r="111" spans="1:33" ht="52.8" x14ac:dyDescent="0.25">
      <c r="A111" s="125"/>
      <c r="B111" s="125"/>
      <c r="C111" s="230" t="s">
        <v>615</v>
      </c>
      <c r="D111" s="106"/>
      <c r="E111" s="231"/>
      <c r="F111" s="125"/>
      <c r="G111" s="125"/>
      <c r="H111" s="125"/>
      <c r="I111" s="183"/>
      <c r="J111" s="125"/>
      <c r="K111" s="125"/>
      <c r="L111" s="125"/>
      <c r="M111" s="265"/>
      <c r="N111" s="265"/>
      <c r="O111" s="265"/>
      <c r="P111" s="265"/>
      <c r="Q111" s="265"/>
      <c r="R111" s="265"/>
      <c r="S111" s="265"/>
      <c r="T111" s="265"/>
      <c r="U111" s="265"/>
      <c r="V111" s="265"/>
      <c r="W111" s="265"/>
      <c r="X111" s="265"/>
      <c r="Y111" s="265"/>
      <c r="Z111" s="265"/>
      <c r="AA111" s="265"/>
      <c r="AB111" s="265"/>
      <c r="AC111" s="265"/>
      <c r="AD111" s="265"/>
      <c r="AE111" s="265"/>
      <c r="AF111" s="265"/>
    </row>
    <row r="112" spans="1:33" ht="52.8" x14ac:dyDescent="0.25">
      <c r="A112" s="125"/>
      <c r="B112" s="125"/>
      <c r="C112" s="230" t="s">
        <v>616</v>
      </c>
      <c r="D112" s="232"/>
      <c r="E112" s="231"/>
      <c r="F112" s="125"/>
      <c r="G112" s="125"/>
      <c r="H112" s="125"/>
      <c r="I112" s="183"/>
      <c r="J112" s="125"/>
      <c r="K112" s="125"/>
      <c r="L112" s="125"/>
      <c r="M112" s="265"/>
      <c r="N112" s="265"/>
      <c r="O112" s="265"/>
      <c r="P112" s="265"/>
      <c r="Q112" s="265"/>
      <c r="R112" s="265"/>
      <c r="S112" s="265"/>
      <c r="T112" s="265"/>
      <c r="U112" s="265"/>
      <c r="V112" s="265"/>
      <c r="W112" s="265"/>
      <c r="X112" s="265"/>
      <c r="Y112" s="265"/>
      <c r="Z112" s="265"/>
      <c r="AA112" s="265"/>
      <c r="AB112" s="265"/>
      <c r="AC112" s="265"/>
      <c r="AD112" s="265"/>
      <c r="AE112" s="265"/>
      <c r="AF112" s="265"/>
    </row>
    <row r="113" spans="1:32" ht="52.8" x14ac:dyDescent="0.25">
      <c r="A113" s="125"/>
      <c r="B113" s="125"/>
      <c r="C113" s="230" t="s">
        <v>617</v>
      </c>
      <c r="D113" s="232"/>
      <c r="E113" s="231"/>
      <c r="F113" s="125"/>
      <c r="G113" s="125"/>
      <c r="H113" s="125"/>
      <c r="I113" s="183"/>
      <c r="J113" s="125"/>
      <c r="K113" s="125"/>
      <c r="L113" s="125"/>
      <c r="M113" s="265"/>
      <c r="N113" s="265"/>
      <c r="O113" s="265"/>
      <c r="P113" s="265"/>
      <c r="Q113" s="265"/>
      <c r="R113" s="265"/>
      <c r="S113" s="265"/>
      <c r="T113" s="265"/>
      <c r="U113" s="265"/>
      <c r="V113" s="265"/>
      <c r="W113" s="265"/>
      <c r="X113" s="265"/>
      <c r="Y113" s="265"/>
      <c r="Z113" s="265"/>
      <c r="AA113" s="265"/>
      <c r="AB113" s="265"/>
      <c r="AC113" s="265"/>
      <c r="AD113" s="265"/>
      <c r="AE113" s="265"/>
      <c r="AF113" s="265"/>
    </row>
    <row r="114" spans="1:32" ht="52.8" x14ac:dyDescent="0.25">
      <c r="A114" s="125"/>
      <c r="B114" s="125"/>
      <c r="C114" s="230" t="s">
        <v>618</v>
      </c>
      <c r="D114" s="232"/>
      <c r="E114" s="231"/>
      <c r="F114" s="125"/>
      <c r="G114" s="125"/>
      <c r="H114" s="125"/>
      <c r="I114" s="183"/>
      <c r="J114" s="125"/>
      <c r="K114" s="125"/>
      <c r="L114" s="125"/>
      <c r="M114" s="265"/>
      <c r="N114" s="265"/>
      <c r="O114" s="265"/>
      <c r="P114" s="265"/>
      <c r="Q114" s="265"/>
      <c r="R114" s="265"/>
      <c r="S114" s="265"/>
      <c r="T114" s="265"/>
      <c r="U114" s="265"/>
      <c r="V114" s="265"/>
      <c r="W114" s="265"/>
      <c r="X114" s="265"/>
      <c r="Y114" s="265"/>
      <c r="Z114" s="265"/>
      <c r="AA114" s="265"/>
      <c r="AB114" s="265"/>
      <c r="AC114" s="265"/>
      <c r="AD114" s="265"/>
      <c r="AE114" s="265"/>
      <c r="AF114" s="265"/>
    </row>
    <row r="115" spans="1:32" ht="79.2" x14ac:dyDescent="0.25">
      <c r="A115" s="125"/>
      <c r="B115" s="125"/>
      <c r="C115" s="233" t="s">
        <v>631</v>
      </c>
      <c r="D115" s="232"/>
      <c r="E115" s="232"/>
      <c r="F115" s="125"/>
      <c r="G115" s="125"/>
      <c r="H115" s="125"/>
      <c r="I115" s="183"/>
      <c r="J115" s="125"/>
      <c r="K115" s="125"/>
      <c r="L115" s="125"/>
      <c r="M115" s="265"/>
      <c r="N115" s="265"/>
      <c r="O115" s="265"/>
      <c r="P115" s="265"/>
      <c r="Q115" s="265"/>
      <c r="R115" s="265"/>
      <c r="S115" s="265"/>
      <c r="T115" s="265"/>
      <c r="U115" s="265"/>
      <c r="V115" s="265"/>
      <c r="W115" s="265"/>
      <c r="X115" s="265"/>
      <c r="Y115" s="265"/>
      <c r="Z115" s="265"/>
      <c r="AA115" s="265"/>
      <c r="AB115" s="265"/>
      <c r="AC115" s="265"/>
      <c r="AD115" s="265"/>
      <c r="AE115" s="265"/>
      <c r="AF115" s="265"/>
    </row>
    <row r="116" spans="1:32" ht="52.8" x14ac:dyDescent="0.25">
      <c r="A116" s="125"/>
      <c r="B116" s="125"/>
      <c r="C116" s="230" t="s">
        <v>619</v>
      </c>
      <c r="D116" s="232"/>
      <c r="E116" s="231"/>
      <c r="F116" s="125"/>
      <c r="G116" s="125"/>
      <c r="H116" s="125"/>
      <c r="I116" s="183"/>
      <c r="J116" s="125"/>
      <c r="K116" s="125"/>
      <c r="L116" s="125"/>
      <c r="M116" s="265"/>
      <c r="N116" s="265"/>
      <c r="O116" s="265"/>
      <c r="P116" s="265"/>
      <c r="Q116" s="265"/>
      <c r="R116" s="265"/>
      <c r="S116" s="265"/>
      <c r="T116" s="265"/>
      <c r="U116" s="265"/>
      <c r="V116" s="265"/>
      <c r="W116" s="265"/>
      <c r="X116" s="265"/>
      <c r="Y116" s="265"/>
      <c r="Z116" s="265"/>
      <c r="AA116" s="265"/>
      <c r="AB116" s="265"/>
      <c r="AC116" s="265"/>
      <c r="AD116" s="265"/>
      <c r="AE116" s="265"/>
      <c r="AF116" s="265"/>
    </row>
    <row r="117" spans="1:32" ht="52.8" x14ac:dyDescent="0.25">
      <c r="A117" s="125"/>
      <c r="B117" s="125"/>
      <c r="C117" s="230" t="s">
        <v>620</v>
      </c>
      <c r="D117" s="232"/>
      <c r="E117" s="231"/>
      <c r="F117" s="125"/>
      <c r="G117" s="125"/>
      <c r="H117" s="125"/>
      <c r="I117" s="183"/>
      <c r="J117" s="125"/>
      <c r="K117" s="125"/>
      <c r="L117" s="125"/>
      <c r="M117" s="265"/>
      <c r="N117" s="265"/>
      <c r="O117" s="265"/>
      <c r="P117" s="265"/>
      <c r="Q117" s="265"/>
      <c r="R117" s="265"/>
      <c r="S117" s="265"/>
      <c r="T117" s="265"/>
      <c r="U117" s="265"/>
      <c r="V117" s="265"/>
      <c r="W117" s="265"/>
      <c r="X117" s="265"/>
      <c r="Y117" s="265"/>
      <c r="Z117" s="265"/>
      <c r="AA117" s="265"/>
      <c r="AB117" s="265"/>
      <c r="AC117" s="265"/>
      <c r="AD117" s="265"/>
      <c r="AE117" s="265"/>
      <c r="AF117" s="265"/>
    </row>
    <row r="118" spans="1:32" ht="52.8" x14ac:dyDescent="0.25">
      <c r="A118" s="125"/>
      <c r="B118" s="125"/>
      <c r="C118" s="230" t="s">
        <v>621</v>
      </c>
      <c r="D118" s="232"/>
      <c r="E118" s="231"/>
      <c r="F118" s="125"/>
      <c r="G118" s="125"/>
      <c r="H118" s="125"/>
      <c r="I118" s="183"/>
      <c r="J118" s="125"/>
      <c r="K118" s="125"/>
      <c r="L118" s="125"/>
      <c r="M118" s="265"/>
      <c r="N118" s="265"/>
      <c r="O118" s="265"/>
      <c r="P118" s="265"/>
      <c r="Q118" s="265"/>
      <c r="R118" s="265"/>
      <c r="S118" s="265"/>
      <c r="T118" s="265"/>
      <c r="U118" s="265"/>
      <c r="V118" s="265"/>
      <c r="W118" s="265"/>
      <c r="X118" s="265"/>
      <c r="Y118" s="265"/>
      <c r="Z118" s="265"/>
      <c r="AA118" s="265"/>
      <c r="AB118" s="265"/>
      <c r="AC118" s="265"/>
      <c r="AD118" s="265"/>
      <c r="AE118" s="265"/>
      <c r="AF118" s="265"/>
    </row>
    <row r="119" spans="1:32" ht="52.8" x14ac:dyDescent="0.25">
      <c r="A119" s="125"/>
      <c r="B119" s="125"/>
      <c r="C119" s="230" t="s">
        <v>622</v>
      </c>
      <c r="D119" s="232"/>
      <c r="E119" s="231"/>
      <c r="F119" s="125"/>
      <c r="G119" s="125"/>
      <c r="H119" s="125"/>
      <c r="I119" s="183"/>
      <c r="J119" s="125"/>
      <c r="K119" s="125"/>
      <c r="L119" s="125"/>
      <c r="M119" s="265"/>
      <c r="N119" s="265"/>
      <c r="O119" s="265"/>
      <c r="P119" s="265"/>
      <c r="Q119" s="265"/>
      <c r="R119" s="265"/>
      <c r="S119" s="265"/>
      <c r="T119" s="265"/>
      <c r="U119" s="265"/>
      <c r="V119" s="265"/>
      <c r="W119" s="265"/>
      <c r="X119" s="265"/>
      <c r="Y119" s="265"/>
      <c r="Z119" s="265"/>
      <c r="AA119" s="265"/>
      <c r="AB119" s="265"/>
      <c r="AC119" s="265"/>
      <c r="AD119" s="265"/>
      <c r="AE119" s="265"/>
      <c r="AF119" s="265"/>
    </row>
    <row r="120" spans="1:32" ht="79.2" x14ac:dyDescent="0.25">
      <c r="A120" s="125"/>
      <c r="B120" s="125"/>
      <c r="C120" s="233" t="s">
        <v>632</v>
      </c>
      <c r="D120" s="232"/>
      <c r="E120" s="232"/>
      <c r="F120" s="125"/>
      <c r="G120" s="125"/>
      <c r="H120" s="125"/>
      <c r="I120" s="183"/>
      <c r="J120" s="125"/>
      <c r="K120" s="125"/>
      <c r="L120" s="125"/>
      <c r="M120" s="265"/>
      <c r="N120" s="265"/>
      <c r="O120" s="265"/>
      <c r="P120" s="265"/>
      <c r="Q120" s="265"/>
      <c r="R120" s="265"/>
      <c r="S120" s="265"/>
      <c r="T120" s="265"/>
      <c r="U120" s="265"/>
      <c r="V120" s="265"/>
      <c r="W120" s="265"/>
      <c r="X120" s="265"/>
      <c r="Y120" s="265"/>
      <c r="Z120" s="265"/>
      <c r="AA120" s="265"/>
      <c r="AB120" s="265"/>
      <c r="AC120" s="265"/>
      <c r="AD120" s="265"/>
      <c r="AE120" s="265"/>
      <c r="AF120" s="265"/>
    </row>
    <row r="121" spans="1:32" ht="52.8" x14ac:dyDescent="0.25">
      <c r="A121" s="125"/>
      <c r="B121" s="125"/>
      <c r="C121" s="230" t="s">
        <v>623</v>
      </c>
      <c r="D121" s="232"/>
      <c r="E121" s="231"/>
      <c r="F121" s="125"/>
      <c r="G121" s="125"/>
      <c r="H121" s="125"/>
      <c r="I121" s="183"/>
      <c r="J121" s="125"/>
      <c r="K121" s="125"/>
      <c r="L121" s="125"/>
      <c r="M121" s="265"/>
      <c r="N121" s="265"/>
      <c r="O121" s="265"/>
      <c r="P121" s="265"/>
      <c r="Q121" s="265"/>
      <c r="R121" s="265"/>
      <c r="S121" s="265"/>
      <c r="T121" s="265"/>
      <c r="U121" s="265"/>
      <c r="V121" s="265"/>
      <c r="W121" s="265"/>
      <c r="X121" s="265"/>
      <c r="Y121" s="265"/>
      <c r="Z121" s="265"/>
      <c r="AA121" s="265"/>
      <c r="AB121" s="265"/>
      <c r="AC121" s="265"/>
      <c r="AD121" s="265"/>
      <c r="AE121" s="265"/>
      <c r="AF121" s="265"/>
    </row>
    <row r="122" spans="1:32" ht="52.8" x14ac:dyDescent="0.25">
      <c r="A122" s="125"/>
      <c r="B122" s="125"/>
      <c r="C122" s="230" t="s">
        <v>624</v>
      </c>
      <c r="D122" s="232"/>
      <c r="E122" s="231"/>
      <c r="F122" s="125"/>
      <c r="G122" s="125"/>
      <c r="H122" s="125"/>
      <c r="I122" s="183"/>
      <c r="J122" s="125"/>
      <c r="K122" s="125"/>
      <c r="L122" s="125"/>
      <c r="M122" s="265"/>
      <c r="N122" s="265"/>
      <c r="O122" s="265"/>
      <c r="P122" s="265"/>
      <c r="Q122" s="265"/>
      <c r="R122" s="265"/>
      <c r="S122" s="265"/>
      <c r="T122" s="265"/>
      <c r="U122" s="265"/>
      <c r="V122" s="265"/>
      <c r="W122" s="265"/>
      <c r="X122" s="265"/>
      <c r="Y122" s="265"/>
      <c r="Z122" s="265"/>
      <c r="AA122" s="265"/>
      <c r="AB122" s="265"/>
      <c r="AC122" s="265"/>
      <c r="AD122" s="265"/>
      <c r="AE122" s="265"/>
      <c r="AF122" s="265"/>
    </row>
    <row r="123" spans="1:32" ht="52.8" x14ac:dyDescent="0.25">
      <c r="A123" s="125"/>
      <c r="B123" s="125"/>
      <c r="C123" s="230" t="s">
        <v>625</v>
      </c>
      <c r="D123" s="232"/>
      <c r="E123" s="231"/>
      <c r="F123" s="125"/>
      <c r="G123" s="125"/>
      <c r="H123" s="125"/>
      <c r="I123" s="183"/>
      <c r="J123" s="125"/>
      <c r="K123" s="125"/>
      <c r="L123" s="125"/>
      <c r="M123" s="265"/>
      <c r="N123" s="265"/>
      <c r="O123" s="265"/>
      <c r="P123" s="265"/>
      <c r="Q123" s="265"/>
      <c r="R123" s="265"/>
      <c r="S123" s="265"/>
      <c r="T123" s="265"/>
      <c r="U123" s="265"/>
      <c r="V123" s="265"/>
      <c r="W123" s="265"/>
      <c r="X123" s="265"/>
      <c r="Y123" s="265"/>
      <c r="Z123" s="265"/>
      <c r="AA123" s="265"/>
      <c r="AB123" s="265"/>
      <c r="AC123" s="265"/>
      <c r="AD123" s="265"/>
      <c r="AE123" s="265"/>
      <c r="AF123" s="265"/>
    </row>
    <row r="124" spans="1:32" ht="52.8" x14ac:dyDescent="0.25">
      <c r="A124" s="125"/>
      <c r="B124" s="125"/>
      <c r="C124" s="230" t="s">
        <v>626</v>
      </c>
      <c r="D124" s="232"/>
      <c r="E124" s="231"/>
      <c r="F124" s="125"/>
      <c r="G124" s="125"/>
      <c r="H124" s="125"/>
      <c r="I124" s="183"/>
      <c r="J124" s="125"/>
      <c r="K124" s="125"/>
      <c r="L124" s="125"/>
      <c r="M124" s="265"/>
      <c r="N124" s="265"/>
      <c r="O124" s="265"/>
      <c r="P124" s="265"/>
      <c r="Q124" s="265"/>
      <c r="R124" s="265"/>
      <c r="S124" s="265"/>
      <c r="T124" s="265"/>
      <c r="U124" s="265"/>
      <c r="V124" s="265"/>
      <c r="W124" s="265"/>
      <c r="X124" s="265"/>
      <c r="Y124" s="265"/>
      <c r="Z124" s="265"/>
      <c r="AA124" s="265"/>
      <c r="AB124" s="265"/>
      <c r="AC124" s="265"/>
      <c r="AD124" s="265"/>
      <c r="AE124" s="265"/>
      <c r="AF124" s="265"/>
    </row>
    <row r="125" spans="1:32" ht="52.8" x14ac:dyDescent="0.25">
      <c r="A125" s="125"/>
      <c r="B125" s="125"/>
      <c r="C125" s="230" t="s">
        <v>627</v>
      </c>
      <c r="D125" s="232"/>
      <c r="E125" s="231"/>
      <c r="F125" s="125"/>
      <c r="G125" s="125"/>
      <c r="H125" s="125"/>
      <c r="I125" s="183"/>
      <c r="J125" s="125"/>
      <c r="K125" s="125"/>
      <c r="L125" s="125"/>
      <c r="M125" s="265"/>
      <c r="N125" s="265"/>
      <c r="O125" s="265"/>
      <c r="P125" s="265"/>
      <c r="Q125" s="265"/>
      <c r="R125" s="265"/>
      <c r="S125" s="265"/>
      <c r="T125" s="265"/>
      <c r="U125" s="265"/>
      <c r="V125" s="265"/>
      <c r="W125" s="265"/>
      <c r="X125" s="265"/>
      <c r="Y125" s="265"/>
      <c r="Z125" s="265"/>
      <c r="AA125" s="265"/>
      <c r="AB125" s="265"/>
      <c r="AC125" s="265"/>
      <c r="AD125" s="265"/>
      <c r="AE125" s="265"/>
      <c r="AF125" s="265"/>
    </row>
    <row r="126" spans="1:32" ht="52.8" x14ac:dyDescent="0.25">
      <c r="A126" s="125"/>
      <c r="B126" s="125"/>
      <c r="C126" s="230" t="s">
        <v>628</v>
      </c>
      <c r="D126" s="232"/>
      <c r="E126" s="231"/>
      <c r="F126" s="125"/>
      <c r="G126" s="125"/>
      <c r="H126" s="125"/>
      <c r="I126" s="183"/>
      <c r="J126" s="125"/>
      <c r="K126" s="125"/>
      <c r="L126" s="125"/>
      <c r="M126" s="265"/>
      <c r="N126" s="265"/>
      <c r="O126" s="265"/>
      <c r="P126" s="265"/>
      <c r="Q126" s="265"/>
      <c r="R126" s="265"/>
      <c r="S126" s="265"/>
      <c r="T126" s="265"/>
      <c r="U126" s="265"/>
      <c r="V126" s="265"/>
      <c r="W126" s="265"/>
      <c r="X126" s="265"/>
      <c r="Y126" s="265"/>
      <c r="Z126" s="265"/>
      <c r="AA126" s="265"/>
      <c r="AB126" s="265"/>
      <c r="AC126" s="265"/>
      <c r="AD126" s="265"/>
      <c r="AE126" s="265"/>
      <c r="AF126" s="265"/>
    </row>
    <row r="127" spans="1:32" ht="79.2" x14ac:dyDescent="0.25">
      <c r="A127" s="125"/>
      <c r="B127" s="125"/>
      <c r="C127" s="233" t="s">
        <v>633</v>
      </c>
      <c r="D127" s="232"/>
      <c r="E127" s="232"/>
      <c r="F127" s="125"/>
      <c r="G127" s="125"/>
      <c r="H127" s="125"/>
      <c r="I127" s="183"/>
      <c r="J127" s="125"/>
      <c r="K127" s="125"/>
      <c r="L127" s="125"/>
      <c r="M127" s="265"/>
      <c r="N127" s="265"/>
      <c r="O127" s="265"/>
      <c r="P127" s="265"/>
      <c r="Q127" s="265"/>
      <c r="R127" s="265"/>
      <c r="S127" s="265"/>
      <c r="T127" s="265"/>
      <c r="U127" s="265"/>
      <c r="V127" s="265"/>
      <c r="W127" s="265"/>
      <c r="X127" s="265"/>
      <c r="Y127" s="265"/>
      <c r="Z127" s="265"/>
      <c r="AA127" s="265"/>
      <c r="AB127" s="265"/>
      <c r="AC127" s="265"/>
      <c r="AD127" s="265"/>
      <c r="AE127" s="265"/>
      <c r="AF127" s="265"/>
    </row>
    <row r="128" spans="1:32" ht="28.8" x14ac:dyDescent="0.3">
      <c r="A128" s="116" t="s">
        <v>689</v>
      </c>
      <c r="B128" s="363" t="s">
        <v>690</v>
      </c>
      <c r="C128" s="322" t="s">
        <v>691</v>
      </c>
      <c r="D128" s="363" t="s">
        <v>709</v>
      </c>
      <c r="E128" s="363" t="s">
        <v>709</v>
      </c>
      <c r="F128" s="129" t="s">
        <v>601</v>
      </c>
      <c r="G128" s="370" t="s">
        <v>706</v>
      </c>
      <c r="H128" s="371" t="s">
        <v>707</v>
      </c>
      <c r="I128" s="372" t="s">
        <v>708</v>
      </c>
      <c r="J128" s="141" t="s">
        <v>81</v>
      </c>
      <c r="K128" s="373">
        <v>43957</v>
      </c>
      <c r="L128" s="141" t="s">
        <v>500</v>
      </c>
      <c r="M128" s="265"/>
      <c r="N128" s="265"/>
      <c r="O128" s="265"/>
      <c r="P128" s="265"/>
      <c r="Q128" s="265"/>
      <c r="R128" s="265"/>
      <c r="S128" s="265"/>
      <c r="T128" s="265"/>
      <c r="U128" s="265"/>
      <c r="V128" s="265"/>
      <c r="W128" s="265"/>
      <c r="X128" s="265"/>
      <c r="Y128" s="265"/>
      <c r="Z128" s="265"/>
      <c r="AA128" s="265"/>
      <c r="AB128" s="265"/>
      <c r="AC128" s="265"/>
      <c r="AD128" s="265"/>
      <c r="AE128" s="265"/>
      <c r="AF128" s="265"/>
    </row>
    <row r="129" spans="1:32" ht="86.4" x14ac:dyDescent="0.3">
      <c r="A129" s="367"/>
      <c r="B129" s="367"/>
      <c r="C129" s="368" t="s">
        <v>692</v>
      </c>
      <c r="D129" s="369">
        <v>4352.3999999999996</v>
      </c>
      <c r="E129" s="369">
        <v>4352.3999999999996</v>
      </c>
      <c r="F129" s="125"/>
      <c r="G129" s="125"/>
      <c r="H129" s="125"/>
      <c r="I129" s="125"/>
      <c r="J129" s="125"/>
      <c r="K129" s="125"/>
      <c r="L129" s="125"/>
      <c r="M129" s="265"/>
      <c r="N129" s="265"/>
      <c r="O129" s="265"/>
      <c r="P129" s="265"/>
      <c r="Q129" s="265"/>
      <c r="R129" s="265"/>
      <c r="S129" s="265"/>
      <c r="T129" s="265"/>
      <c r="U129" s="265"/>
      <c r="V129" s="265"/>
      <c r="W129" s="265"/>
      <c r="X129" s="265"/>
      <c r="Y129" s="265"/>
      <c r="Z129" s="265"/>
      <c r="AA129" s="265"/>
      <c r="AB129" s="265"/>
      <c r="AC129" s="265"/>
      <c r="AD129" s="265"/>
      <c r="AE129" s="265"/>
      <c r="AF129" s="265"/>
    </row>
    <row r="130" spans="1:32" ht="72" x14ac:dyDescent="0.3">
      <c r="A130" s="102"/>
      <c r="B130" s="102"/>
      <c r="C130" s="362" t="s">
        <v>693</v>
      </c>
      <c r="D130" s="369">
        <v>6886.08</v>
      </c>
      <c r="E130" s="369">
        <v>6886.08</v>
      </c>
      <c r="F130" s="125"/>
      <c r="G130" s="125"/>
      <c r="H130" s="125"/>
      <c r="I130" s="125"/>
      <c r="J130" s="125"/>
      <c r="K130" s="125"/>
      <c r="L130" s="125"/>
      <c r="M130" s="265"/>
      <c r="N130" s="265"/>
      <c r="O130" s="265"/>
      <c r="P130" s="265"/>
      <c r="Q130" s="265"/>
      <c r="R130" s="265"/>
      <c r="S130" s="265"/>
      <c r="T130" s="265"/>
      <c r="U130" s="265"/>
      <c r="V130" s="265"/>
      <c r="W130" s="265"/>
      <c r="X130" s="265"/>
      <c r="Y130" s="265"/>
      <c r="Z130" s="265"/>
      <c r="AA130" s="265"/>
      <c r="AB130" s="265"/>
      <c r="AC130" s="265"/>
      <c r="AD130" s="265"/>
      <c r="AE130" s="265"/>
      <c r="AF130" s="265"/>
    </row>
    <row r="131" spans="1:32" ht="43.2" x14ac:dyDescent="0.3">
      <c r="A131" s="116" t="s">
        <v>694</v>
      </c>
      <c r="B131" s="363" t="s">
        <v>695</v>
      </c>
      <c r="C131" s="322" t="s">
        <v>696</v>
      </c>
      <c r="D131" s="374">
        <v>109296.27</v>
      </c>
      <c r="E131" s="141"/>
      <c r="F131" s="141"/>
      <c r="G131" s="141"/>
      <c r="H131" s="141"/>
      <c r="I131" s="141"/>
      <c r="J131" s="141"/>
      <c r="K131" s="141"/>
      <c r="L131" s="141" t="s">
        <v>710</v>
      </c>
    </row>
    <row r="132" spans="1:32" ht="14.4" x14ac:dyDescent="0.3">
      <c r="A132" s="102"/>
      <c r="B132" s="102"/>
      <c r="C132" s="102"/>
      <c r="D132" s="125"/>
      <c r="E132" s="125"/>
      <c r="F132" s="125"/>
      <c r="G132" s="125"/>
      <c r="H132" s="125"/>
      <c r="I132" s="125"/>
      <c r="J132" s="125"/>
      <c r="K132" s="125"/>
      <c r="L132" s="125"/>
    </row>
    <row r="133" spans="1:32" ht="78" x14ac:dyDescent="0.3">
      <c r="A133" s="116" t="s">
        <v>697</v>
      </c>
      <c r="B133" s="363" t="s">
        <v>698</v>
      </c>
      <c r="C133" s="364" t="s">
        <v>699</v>
      </c>
      <c r="D133" s="377">
        <f>SUM(D134:D140)</f>
        <v>515882.34</v>
      </c>
      <c r="E133" s="377">
        <f>SUM(E134:E140)</f>
        <v>193505.52</v>
      </c>
      <c r="F133" s="128" t="s">
        <v>714</v>
      </c>
      <c r="G133" s="141"/>
      <c r="H133" s="141"/>
      <c r="I133" s="109" t="s">
        <v>713</v>
      </c>
      <c r="J133" s="141" t="s">
        <v>81</v>
      </c>
      <c r="K133" s="373">
        <v>43971</v>
      </c>
      <c r="L133" s="141" t="s">
        <v>500</v>
      </c>
    </row>
    <row r="134" spans="1:32" ht="86.4" x14ac:dyDescent="0.3">
      <c r="A134" s="102"/>
      <c r="B134" s="365"/>
      <c r="C134" s="366" t="s">
        <v>700</v>
      </c>
      <c r="D134" s="375">
        <v>33285.78</v>
      </c>
      <c r="E134" s="376">
        <v>32670</v>
      </c>
      <c r="F134" s="125"/>
      <c r="G134" s="103" t="s">
        <v>711</v>
      </c>
      <c r="H134" s="102" t="s">
        <v>712</v>
      </c>
      <c r="I134" s="125"/>
      <c r="J134" s="125"/>
      <c r="K134" s="125"/>
      <c r="L134" s="125"/>
    </row>
    <row r="135" spans="1:32" ht="86.4" x14ac:dyDescent="0.3">
      <c r="A135" s="102"/>
      <c r="B135" s="365"/>
      <c r="C135" s="366" t="s">
        <v>701</v>
      </c>
      <c r="D135" s="375">
        <v>41854</v>
      </c>
      <c r="E135" s="376">
        <v>29000</v>
      </c>
      <c r="F135" s="125"/>
      <c r="G135" s="103" t="s">
        <v>212</v>
      </c>
      <c r="H135" s="102" t="s">
        <v>112</v>
      </c>
      <c r="I135" s="125"/>
      <c r="J135" s="125"/>
      <c r="K135" s="125"/>
      <c r="L135" s="125"/>
    </row>
    <row r="136" spans="1:32" ht="86.4" x14ac:dyDescent="0.3">
      <c r="A136" s="102"/>
      <c r="B136" s="365"/>
      <c r="C136" s="366" t="s">
        <v>702</v>
      </c>
      <c r="D136" s="375">
        <v>146489</v>
      </c>
      <c r="E136" s="376">
        <v>48475</v>
      </c>
      <c r="F136" s="125"/>
      <c r="G136" s="103" t="s">
        <v>212</v>
      </c>
      <c r="H136" s="102" t="s">
        <v>112</v>
      </c>
      <c r="I136" s="125"/>
      <c r="J136" s="125"/>
      <c r="K136" s="125"/>
      <c r="L136" s="125"/>
    </row>
    <row r="137" spans="1:32" ht="86.4" x14ac:dyDescent="0.3">
      <c r="A137" s="102"/>
      <c r="B137" s="365"/>
      <c r="C137" s="366" t="s">
        <v>703</v>
      </c>
      <c r="D137" s="375">
        <v>66666.600000000006</v>
      </c>
      <c r="E137" s="376">
        <v>30420</v>
      </c>
      <c r="F137" s="125"/>
      <c r="G137" s="103" t="s">
        <v>212</v>
      </c>
      <c r="H137" s="102" t="s">
        <v>112</v>
      </c>
      <c r="I137" s="125"/>
      <c r="J137" s="125"/>
      <c r="K137" s="125"/>
      <c r="L137" s="125"/>
    </row>
    <row r="138" spans="1:32" ht="86.4" x14ac:dyDescent="0.3">
      <c r="A138" s="102"/>
      <c r="B138" s="365"/>
      <c r="C138" s="366" t="s">
        <v>704</v>
      </c>
      <c r="D138" s="375">
        <v>226666.44</v>
      </c>
      <c r="E138" s="376">
        <v>52020</v>
      </c>
      <c r="F138" s="125"/>
      <c r="G138" s="103" t="s">
        <v>212</v>
      </c>
      <c r="H138" s="102" t="s">
        <v>112</v>
      </c>
      <c r="I138" s="125"/>
      <c r="J138" s="125"/>
      <c r="K138" s="125"/>
      <c r="L138" s="125"/>
    </row>
    <row r="139" spans="1:32" ht="100.8" x14ac:dyDescent="0.3">
      <c r="A139" s="102"/>
      <c r="B139" s="365"/>
      <c r="C139" s="366" t="s">
        <v>35</v>
      </c>
      <c r="D139" s="375">
        <v>525</v>
      </c>
      <c r="E139" s="376">
        <v>525</v>
      </c>
      <c r="F139" s="125"/>
      <c r="G139" s="103" t="s">
        <v>212</v>
      </c>
      <c r="H139" s="102" t="s">
        <v>112</v>
      </c>
      <c r="I139" s="125"/>
      <c r="J139" s="125"/>
      <c r="K139" s="125"/>
      <c r="L139" s="125"/>
    </row>
    <row r="140" spans="1:32" ht="72" x14ac:dyDescent="0.3">
      <c r="A140" s="102"/>
      <c r="B140" s="365"/>
      <c r="C140" s="366" t="s">
        <v>705</v>
      </c>
      <c r="D140" s="375">
        <v>395.52</v>
      </c>
      <c r="E140" s="376">
        <v>395.52</v>
      </c>
      <c r="F140" s="125"/>
      <c r="G140" s="103" t="s">
        <v>212</v>
      </c>
      <c r="H140" s="102" t="s">
        <v>112</v>
      </c>
      <c r="I140" s="125"/>
      <c r="J140" s="125"/>
      <c r="K140" s="125"/>
      <c r="L140" s="125"/>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opLeftCell="A4" workbookViewId="0">
      <selection activeCell="M3" sqref="M3"/>
    </sheetView>
  </sheetViews>
  <sheetFormatPr defaultRowHeight="14.4" x14ac:dyDescent="0.3"/>
  <cols>
    <col min="1" max="1" width="10.44140625" customWidth="1"/>
    <col min="2" max="2" width="26.21875" customWidth="1"/>
    <col min="3" max="3" width="44.109375" customWidth="1"/>
    <col min="7" max="9" width="10.5546875" bestFit="1" customWidth="1"/>
    <col min="13" max="13" width="10.109375" bestFit="1" customWidth="1"/>
    <col min="16" max="17" width="10.5546875" bestFit="1" customWidth="1"/>
    <col min="28" max="28" width="21.109375" customWidth="1"/>
    <col min="29" max="29" width="17.88671875" customWidth="1"/>
  </cols>
  <sheetData>
    <row r="1" spans="1:30" ht="66" x14ac:dyDescent="0.3">
      <c r="A1" s="111" t="s">
        <v>646</v>
      </c>
      <c r="B1" s="111" t="s">
        <v>1</v>
      </c>
      <c r="C1" s="324" t="s">
        <v>2</v>
      </c>
      <c r="D1" s="111" t="s">
        <v>647</v>
      </c>
      <c r="E1" s="111" t="s">
        <v>648</v>
      </c>
      <c r="F1" s="111" t="s">
        <v>649</v>
      </c>
      <c r="G1" s="111" t="s">
        <v>650</v>
      </c>
      <c r="H1" s="111" t="s">
        <v>449</v>
      </c>
      <c r="I1" s="325" t="s">
        <v>651</v>
      </c>
      <c r="J1" s="326" t="s">
        <v>652</v>
      </c>
      <c r="K1" s="111" t="s">
        <v>653</v>
      </c>
      <c r="L1" s="114" t="s">
        <v>450</v>
      </c>
      <c r="M1" s="111" t="s">
        <v>654</v>
      </c>
      <c r="N1" s="111" t="s">
        <v>655</v>
      </c>
      <c r="O1" s="111" t="s">
        <v>656</v>
      </c>
      <c r="P1" s="111" t="s">
        <v>3</v>
      </c>
      <c r="Q1" s="112" t="s">
        <v>4</v>
      </c>
      <c r="R1" s="91" t="s">
        <v>657</v>
      </c>
      <c r="S1" s="91" t="s">
        <v>658</v>
      </c>
      <c r="T1" s="327" t="s">
        <v>659</v>
      </c>
      <c r="U1" s="91" t="s">
        <v>660</v>
      </c>
      <c r="V1" s="91" t="s">
        <v>9</v>
      </c>
      <c r="W1" s="113" t="s">
        <v>661</v>
      </c>
      <c r="X1" s="113" t="s">
        <v>662</v>
      </c>
      <c r="Y1" s="113" t="s">
        <v>663</v>
      </c>
      <c r="Z1" s="113" t="s">
        <v>656</v>
      </c>
      <c r="AA1" s="113" t="s">
        <v>5</v>
      </c>
      <c r="AB1" s="113" t="s">
        <v>6</v>
      </c>
      <c r="AC1" s="113" t="s">
        <v>7</v>
      </c>
      <c r="AD1" s="113" t="s">
        <v>8</v>
      </c>
    </row>
    <row r="2" spans="1:30" ht="69" x14ac:dyDescent="0.3">
      <c r="A2" s="116" t="s">
        <v>430</v>
      </c>
      <c r="B2" s="328" t="s">
        <v>664</v>
      </c>
      <c r="C2" s="329" t="s">
        <v>665</v>
      </c>
      <c r="D2" s="147"/>
      <c r="E2" s="147"/>
      <c r="F2" s="147"/>
      <c r="G2" s="123">
        <v>43788</v>
      </c>
      <c r="H2" s="123">
        <v>43893</v>
      </c>
      <c r="I2" s="119">
        <v>1374</v>
      </c>
      <c r="J2" s="148"/>
      <c r="K2" s="97" t="s">
        <v>500</v>
      </c>
      <c r="L2" s="96" t="s">
        <v>500</v>
      </c>
      <c r="M2" s="123">
        <v>43902</v>
      </c>
      <c r="N2" s="123"/>
      <c r="O2" s="123"/>
      <c r="P2" s="119">
        <v>1374</v>
      </c>
      <c r="Q2" s="119">
        <v>1374</v>
      </c>
      <c r="R2" s="330">
        <f>P2-Q2</f>
        <v>0</v>
      </c>
      <c r="S2" s="149">
        <f>R2/P2</f>
        <v>0</v>
      </c>
      <c r="T2" s="201">
        <v>5</v>
      </c>
      <c r="U2" s="122" t="s">
        <v>18</v>
      </c>
      <c r="V2" s="122" t="s">
        <v>81</v>
      </c>
      <c r="W2" s="117"/>
      <c r="X2" s="331"/>
      <c r="Y2" s="331"/>
      <c r="Z2" s="331"/>
      <c r="AA2" s="331"/>
      <c r="AB2" s="332" t="s">
        <v>666</v>
      </c>
      <c r="AC2" s="333" t="s">
        <v>667</v>
      </c>
      <c r="AD2" s="331"/>
    </row>
    <row r="3" spans="1:30" ht="55.2" x14ac:dyDescent="0.3">
      <c r="A3" s="334"/>
      <c r="B3" s="334"/>
      <c r="C3" s="104" t="s">
        <v>249</v>
      </c>
      <c r="D3" s="334">
        <v>60</v>
      </c>
      <c r="E3" s="335" t="s">
        <v>668</v>
      </c>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row>
    <row r="4" spans="1:30" x14ac:dyDescent="0.3">
      <c r="A4" s="336" t="s">
        <v>433</v>
      </c>
      <c r="B4" s="337" t="s">
        <v>669</v>
      </c>
      <c r="C4" s="338" t="s">
        <v>670</v>
      </c>
      <c r="D4" s="337"/>
      <c r="E4" s="337"/>
      <c r="F4" s="337"/>
      <c r="G4" s="339">
        <v>43678</v>
      </c>
      <c r="H4" s="339">
        <v>43916</v>
      </c>
      <c r="I4" s="340"/>
      <c r="J4" s="337"/>
      <c r="K4" s="337"/>
      <c r="L4" s="337"/>
      <c r="M4" s="337"/>
      <c r="N4" s="337"/>
      <c r="O4" s="337"/>
      <c r="P4" s="337"/>
      <c r="Q4" s="337"/>
      <c r="R4" s="337"/>
      <c r="S4" s="337"/>
      <c r="T4" s="337"/>
      <c r="U4" s="337"/>
      <c r="V4" s="337"/>
      <c r="W4" s="337"/>
      <c r="X4" s="337"/>
      <c r="Y4" s="337"/>
      <c r="Z4" s="337"/>
      <c r="AA4" s="337"/>
      <c r="AB4" s="337"/>
      <c r="AC4" s="337"/>
      <c r="AD4" s="337"/>
    </row>
    <row r="5" spans="1:30" x14ac:dyDescent="0.3">
      <c r="A5" s="334"/>
      <c r="B5" s="334"/>
      <c r="C5" s="102" t="s">
        <v>671</v>
      </c>
      <c r="D5" s="334">
        <v>40</v>
      </c>
      <c r="E5" s="334" t="s">
        <v>458</v>
      </c>
      <c r="F5" s="334"/>
      <c r="G5" s="334"/>
      <c r="H5" s="334"/>
      <c r="I5" s="341">
        <v>4560</v>
      </c>
      <c r="J5" s="334"/>
      <c r="K5" s="334"/>
      <c r="L5" s="334"/>
      <c r="M5" s="334"/>
      <c r="N5" s="334"/>
      <c r="O5" s="334"/>
      <c r="P5" s="334"/>
      <c r="Q5" s="334"/>
      <c r="R5" s="334"/>
      <c r="S5" s="334"/>
      <c r="T5" s="334"/>
      <c r="U5" s="334"/>
      <c r="V5" s="334"/>
      <c r="W5" s="334"/>
      <c r="X5" s="334"/>
      <c r="Y5" s="334"/>
      <c r="Z5" s="334"/>
      <c r="AA5" s="334"/>
      <c r="AB5" s="334"/>
      <c r="AC5" s="334"/>
      <c r="AD5" s="334"/>
    </row>
    <row r="6" spans="1:30" ht="43.2" x14ac:dyDescent="0.3">
      <c r="A6" s="334"/>
      <c r="B6" s="334"/>
      <c r="C6" s="103" t="s">
        <v>672</v>
      </c>
      <c r="D6" s="334">
        <v>12</v>
      </c>
      <c r="E6" s="334" t="s">
        <v>458</v>
      </c>
      <c r="F6" s="334"/>
      <c r="G6" s="334"/>
      <c r="H6" s="334"/>
      <c r="I6" s="341">
        <v>2604.12</v>
      </c>
      <c r="J6" s="334"/>
      <c r="K6" s="334"/>
      <c r="L6" s="334"/>
      <c r="M6" s="334"/>
      <c r="N6" s="334"/>
      <c r="O6" s="334"/>
      <c r="P6" s="334"/>
      <c r="Q6" s="334"/>
      <c r="R6" s="334"/>
      <c r="S6" s="334"/>
      <c r="T6" s="334"/>
      <c r="U6" s="334"/>
      <c r="V6" s="334"/>
      <c r="W6" s="334"/>
      <c r="X6" s="334"/>
      <c r="Y6" s="334"/>
      <c r="Z6" s="334"/>
      <c r="AA6" s="334"/>
      <c r="AB6" s="334"/>
      <c r="AC6" s="334"/>
      <c r="AD6" s="334"/>
    </row>
    <row r="7" spans="1:30" ht="28.8" x14ac:dyDescent="0.3">
      <c r="A7" s="334"/>
      <c r="B7" s="334"/>
      <c r="C7" s="103" t="s">
        <v>673</v>
      </c>
      <c r="D7" s="334">
        <v>52</v>
      </c>
      <c r="E7" s="334" t="s">
        <v>458</v>
      </c>
      <c r="F7" s="334"/>
      <c r="G7" s="334"/>
      <c r="H7" s="334"/>
      <c r="I7" s="341">
        <v>3920.28</v>
      </c>
      <c r="J7" s="334"/>
      <c r="K7" s="334"/>
      <c r="L7" s="334"/>
      <c r="M7" s="334"/>
      <c r="N7" s="334"/>
      <c r="O7" s="334"/>
      <c r="P7" s="334"/>
      <c r="Q7" s="334"/>
      <c r="R7" s="334"/>
      <c r="S7" s="334"/>
      <c r="T7" s="334"/>
      <c r="U7" s="334"/>
      <c r="V7" s="334"/>
      <c r="W7" s="334"/>
      <c r="X7" s="334"/>
      <c r="Y7" s="334"/>
      <c r="Z7" s="334"/>
      <c r="AA7" s="334"/>
      <c r="AB7" s="334"/>
      <c r="AC7" s="334"/>
      <c r="AD7" s="334"/>
    </row>
    <row r="8" spans="1:30" ht="57.6" x14ac:dyDescent="0.3">
      <c r="A8" s="336" t="s">
        <v>436</v>
      </c>
      <c r="B8" s="342" t="s">
        <v>674</v>
      </c>
      <c r="C8" s="109" t="s">
        <v>675</v>
      </c>
      <c r="D8" s="337">
        <v>5</v>
      </c>
      <c r="E8" s="337" t="s">
        <v>676</v>
      </c>
      <c r="F8" s="337"/>
      <c r="G8" s="343">
        <v>43789</v>
      </c>
      <c r="H8" s="343">
        <v>43924</v>
      </c>
      <c r="I8" s="344">
        <v>4227</v>
      </c>
      <c r="J8" s="337"/>
      <c r="K8" s="337"/>
      <c r="L8" s="337"/>
      <c r="M8" s="337"/>
      <c r="N8" s="337"/>
      <c r="O8" s="337"/>
      <c r="P8" s="337"/>
      <c r="Q8" s="337"/>
      <c r="R8" s="337"/>
      <c r="S8" s="337"/>
      <c r="T8" s="337"/>
      <c r="U8" s="337"/>
      <c r="V8" s="337"/>
      <c r="W8" s="337"/>
      <c r="X8" s="337"/>
      <c r="Y8" s="337"/>
      <c r="Z8" s="337"/>
      <c r="AA8" s="337"/>
      <c r="AB8" s="337"/>
      <c r="AC8" s="337"/>
      <c r="AD8" s="337"/>
    </row>
    <row r="9" spans="1:30" ht="43.2" x14ac:dyDescent="0.3">
      <c r="A9" s="334"/>
      <c r="B9" s="345"/>
      <c r="C9" s="346" t="s">
        <v>677</v>
      </c>
      <c r="D9" s="347"/>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row>
    <row r="10" spans="1:30" ht="28.8" x14ac:dyDescent="0.3">
      <c r="A10" s="334"/>
      <c r="B10" s="345"/>
      <c r="C10" s="346" t="s">
        <v>678</v>
      </c>
      <c r="D10" s="347"/>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row>
    <row r="11" spans="1:30" ht="43.2" x14ac:dyDescent="0.3">
      <c r="A11" s="334"/>
      <c r="B11" s="345"/>
      <c r="C11" s="346" t="s">
        <v>679</v>
      </c>
      <c r="D11" s="347"/>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row>
    <row r="12" spans="1:30" ht="43.2" x14ac:dyDescent="0.3">
      <c r="A12" s="334"/>
      <c r="B12" s="345"/>
      <c r="C12" s="346" t="s">
        <v>680</v>
      </c>
      <c r="D12" s="347"/>
      <c r="E12" s="334"/>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row>
    <row r="13" spans="1:30" ht="28.8" x14ac:dyDescent="0.3">
      <c r="A13" s="348"/>
      <c r="B13" s="349"/>
      <c r="C13" s="350" t="s">
        <v>681</v>
      </c>
      <c r="D13" s="351"/>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row>
    <row r="14" spans="1:30" ht="43.2" x14ac:dyDescent="0.3">
      <c r="A14" s="352" t="s">
        <v>453</v>
      </c>
      <c r="B14" s="352" t="s">
        <v>682</v>
      </c>
      <c r="C14" s="353" t="s">
        <v>683</v>
      </c>
      <c r="D14" s="352">
        <v>36</v>
      </c>
      <c r="E14" s="352" t="s">
        <v>458</v>
      </c>
      <c r="F14" s="352"/>
      <c r="G14" s="354">
        <v>43823</v>
      </c>
      <c r="H14" s="354">
        <v>43941</v>
      </c>
      <c r="I14" s="355">
        <v>1154.52</v>
      </c>
      <c r="J14" s="352"/>
      <c r="K14" s="352" t="s">
        <v>451</v>
      </c>
      <c r="L14" s="352" t="s">
        <v>451</v>
      </c>
      <c r="M14" s="352"/>
      <c r="N14" s="352"/>
      <c r="O14" s="352"/>
      <c r="P14" s="355">
        <v>1154.52</v>
      </c>
      <c r="Q14" s="355">
        <v>730.44</v>
      </c>
      <c r="R14" s="355">
        <f>P14-Q14</f>
        <v>424.07999999999993</v>
      </c>
      <c r="S14" s="356">
        <f>R14/P14</f>
        <v>0.36732148425319605</v>
      </c>
      <c r="T14" s="352">
        <v>15</v>
      </c>
      <c r="U14" s="352" t="s">
        <v>18</v>
      </c>
      <c r="V14" s="352" t="s">
        <v>81</v>
      </c>
      <c r="W14" s="352"/>
      <c r="X14" s="352"/>
      <c r="Y14" s="352"/>
      <c r="Z14" s="352"/>
      <c r="AA14" s="352" t="s">
        <v>684</v>
      </c>
      <c r="AB14" s="357" t="s">
        <v>685</v>
      </c>
      <c r="AC14" s="358" t="s">
        <v>686</v>
      </c>
      <c r="AD14" s="352"/>
    </row>
    <row r="15" spans="1:30" x14ac:dyDescent="0.3">
      <c r="A15" s="271"/>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2018</vt:lpstr>
      <vt:lpstr>2019</vt:lpstr>
      <vt:lpstr>2020</vt:lpstr>
      <vt:lpstr>dispensa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raquel.varandas</dc:creator>
  <cp:lastModifiedBy>Paulo Madeira</cp:lastModifiedBy>
  <dcterms:created xsi:type="dcterms:W3CDTF">2020-02-13T17:55:23Z</dcterms:created>
  <dcterms:modified xsi:type="dcterms:W3CDTF">2020-06-24T20:18:43Z</dcterms:modified>
</cp:coreProperties>
</file>